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persons/person.xml" ContentType="application/vnd.ms-excel.person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readedComments/threadedComment1.xml" ContentType="application/vnd.ms-excel.threadedcomments+xml"/>
  <Override PartName="/xl/worksheets/sheet3.xml" ContentType="application/vnd.openxmlformats-officedocument.spreadsheetml.worksheet+xml"/>
  <Override PartName="/xl/threadedComments/threadedComment2.xml" ContentType="application/vnd.ms-excel.threadedcomments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threadedComments/threadedComment3.xml" ContentType="application/vnd.ms-excel.threadedcomments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readedComments/threadedComment4.xml" ContentType="application/vnd.ms-excel.threadedcomments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1.xml" ContentType="application/vnd.openxmlformats-officedocument.drawingml.char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theme/theme1.xml" ContentType="application/vnd.openxmlformats-officedocument.theme+xml"/>
  <Override PartName="/xl/drawings/drawing6.xml" ContentType="application/vnd.openxmlformats-officedocument.drawing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15.xml" ContentType="application/vnd.openxmlformats-officedocument.drawingml.chart+xml"/>
  <Override PartName="/xl/charts/chart13.xml" ContentType="application/vnd.openxmlformats-officedocument.drawingml.chart+xml"/>
  <Override PartName="/xl/charts/chart20.xml" ContentType="application/vnd.openxmlformats-officedocument.drawingml.chart+xml"/>
  <Override PartName="/xl/styles.xml" ContentType="application/vnd.openxmlformats-officedocument.spreadsheetml.styles+xml"/>
  <Override PartName="/xl/charts/chart12.xml" ContentType="application/vnd.openxmlformats-officedocument.drawingml.chart+xml"/>
  <Override PartName="/xl/comments1.xml" ContentType="application/vnd.openxmlformats-officedocument.spreadsheetml.comments+xml"/>
  <Override PartName="/xl/charts/chart18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worksheets/sheet7.xml" ContentType="application/vnd.openxmlformats-officedocument.spreadsheetml.worksheet+xml"/>
  <Override PartName="/xl/charts/chart16.xml" ContentType="application/vnd.openxmlformats-officedocument.drawingml.chart+xml"/>
  <Override PartName="/xl/comments4.xml" ContentType="application/vnd.openxmlformats-officedocument.spreadsheetml.comments+xml"/>
  <Override PartName="/xl/worksheets/sheet9.xml" ContentType="application/vnd.openxmlformats-officedocument.spreadsheetml.workshee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6.xml" ContentType="application/vnd.openxmlformats-officedocument.drawingml.chart+xml"/>
  <Override PartName="/xl/charts/chart19.xml" ContentType="application/vnd.openxmlformats-officedocument.drawingml.chart+xml"/>
  <Override PartName="/xl/charts/chart4.xml" ContentType="application/vnd.openxmlformats-officedocument.drawingml.chart+xml"/>
  <Override PartName="/xl/worksheets/sheet10.xml" ContentType="application/vnd.openxmlformats-officedocument.spreadsheetml.worksheet+xml"/>
  <Override PartName="/xl/charts/chart11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27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ml.chartshapes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нализ пробелов" sheetId="1" state="visible" r:id="rId2"/>
    <sheet name="Анализ апрель" sheetId="2" state="hidden" r:id="rId3"/>
    <sheet name="Калькулятор апрель" sheetId="3" state="hidden" r:id="rId4"/>
    <sheet name="Анализ март" sheetId="4" state="hidden" r:id="rId5"/>
    <sheet name="Калькулятор март" sheetId="5" state="hidden" r:id="rId6"/>
    <sheet name="Калькулятор Янв" sheetId="6" state="hidden" r:id="rId7"/>
    <sheet name="Анализ Январь" sheetId="7" state="hidden" r:id="rId8"/>
    <sheet name="Калькулятор январь" sheetId="8" state="hidden" r:id="rId9"/>
    <sheet name="Анализ декабрь" sheetId="9" state="hidden" r:id="rId10"/>
    <sheet name="Калькулятор декабрь" sheetId="10" state="hidden" r:id="rId11"/>
  </sheet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tc={000500ED-00CD-4E3A-BFA0-00350089000A}</author>
  </authors>
  <commentList>
    <comment ref="A3" authorId="0" xr:uid="{000500ED-00CD-4E3A-BFA0-00350089000A}">
      <text>
        <r>
          <rPr>
            <b/>
            <sz val="9"/>
            <rFont val="Tahoma"/>
          </rPr>
          <t>tt0931:</t>
        </r>
        <r>
          <rPr>
            <sz val="9"/>
            <rFont val="Tahoma"/>
          </rPr>
          <t xml:space="preserve">
Перечень членов, принимавших участие в Hoshin анализе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tc={00AE0070-006B-4E69-939F-00D1000700E2}</author>
  </authors>
  <commentList>
    <comment ref="A3" authorId="0" xr:uid="{00AE0070-006B-4E69-939F-00D1000700E2}">
      <text>
        <r>
          <rPr>
            <b/>
            <sz val="9"/>
            <rFont val="Tahoma"/>
          </rPr>
          <t>tt0931:</t>
        </r>
        <r>
          <rPr>
            <sz val="9"/>
            <rFont val="Tahoma"/>
          </rPr>
          <t xml:space="preserve">
Перечень членов, принимавших участие в Hoshin анализе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tc={00BF002E-00D0-4ADE-96AF-002300D00030}</author>
  </authors>
  <commentList>
    <comment ref="A3" authorId="0" xr:uid="{00BF002E-00D0-4ADE-96AF-002300D00030}">
      <text>
        <r>
          <rPr>
            <b/>
            <sz val="9"/>
            <rFont val="Tahoma"/>
          </rPr>
          <t>tt0931:</t>
        </r>
        <r>
          <rPr>
            <sz val="9"/>
            <rFont val="Tahoma"/>
          </rPr>
          <t xml:space="preserve">
Перечень членов, принимавших участие в Hoshin анализе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tc={009000B8-0039-4286-B448-000E000A0034}</author>
  </authors>
  <commentList>
    <comment ref="A3" authorId="0" xr:uid="{009000B8-0039-4286-B448-000E000A0034}">
      <text>
        <r>
          <rPr>
            <b/>
            <sz val="9"/>
            <rFont val="Tahoma"/>
          </rPr>
          <t>tt0931:</t>
        </r>
        <r>
          <rPr>
            <sz val="9"/>
            <rFont val="Tahoma"/>
          </rPr>
          <t xml:space="preserve">
Перечень членов, принимавших участие в Hoshin анализе
</t>
        </r>
      </text>
    </comment>
  </commentList>
</comments>
</file>

<file path=xl/sharedStrings.xml><?xml version="1.0" encoding="utf-8"?>
<sst xmlns="http://schemas.openxmlformats.org/spreadsheetml/2006/main" count="146" uniqueCount="146">
  <si>
    <t xml:space="preserve">АНАЛИЗ ПРОБЕЛОВ</t>
  </si>
  <si>
    <t>Участок:</t>
  </si>
  <si>
    <t>Линия:</t>
  </si>
  <si>
    <t>Дата</t>
  </si>
  <si>
    <t>Разработали:</t>
  </si>
  <si>
    <t xml:space="preserve">Причина потерь</t>
  </si>
  <si>
    <t>Пробел</t>
  </si>
  <si>
    <t xml:space="preserve">Коренная причина</t>
  </si>
  <si>
    <t xml:space="preserve">Корректирующие действия</t>
  </si>
  <si>
    <t>Ответственный</t>
  </si>
  <si>
    <t xml:space="preserve">Дата </t>
  </si>
  <si>
    <t>Статус</t>
  </si>
  <si>
    <t xml:space="preserve">Низкий процент дефектов найденных во время проведения чисток, инспекций и смазок</t>
  </si>
  <si>
    <t xml:space="preserve">Работник некорректно проставляет статус найденного дефекта</t>
  </si>
  <si>
    <t xml:space="preserve">Отсутствие контроля за заполнением в системе</t>
  </si>
  <si>
    <t xml:space="preserve">Провести повторное обучение по работе в системе</t>
  </si>
  <si>
    <t xml:space="preserve">Иванов И.И.</t>
  </si>
  <si>
    <t>Выполнено</t>
  </si>
  <si>
    <t xml:space="preserve">FIRST LEVEL PARETO</t>
  </si>
  <si>
    <t xml:space="preserve">SECOND LEVEL PARETO</t>
  </si>
  <si>
    <t xml:space="preserve">THIRD LEVEL PARETO</t>
  </si>
  <si>
    <t>#</t>
  </si>
  <si>
    <t xml:space="preserve">Loss Item/Equipment-Transformation</t>
  </si>
  <si>
    <t xml:space="preserve">Gaps/Problems Defined</t>
  </si>
  <si>
    <t xml:space="preserve">Root Cause</t>
  </si>
  <si>
    <t xml:space="preserve">DMS-SWP impacted</t>
  </si>
  <si>
    <t xml:space="preserve">Corrective and preventive actions</t>
  </si>
  <si>
    <t>Responsible</t>
  </si>
  <si>
    <t>Deadline</t>
  </si>
  <si>
    <t xml:space="preserve">Standard impacted</t>
  </si>
  <si>
    <t>Status</t>
  </si>
  <si>
    <t>Reapplication</t>
  </si>
  <si>
    <t xml:space="preserve">CARTON SEALER Line 8</t>
  </si>
  <si>
    <t xml:space="preserve">не выполнялись задания CIL </t>
  </si>
  <si>
    <t>Months</t>
  </si>
  <si>
    <t>Current</t>
  </si>
  <si>
    <t>Glidepath</t>
  </si>
  <si>
    <t>Missed</t>
  </si>
  <si>
    <t xml:space="preserve">Missed Q CIL</t>
  </si>
  <si>
    <t xml:space="preserve">Missed CIL across Areas</t>
  </si>
  <si>
    <t>July</t>
  </si>
  <si>
    <t>MANIPULATION</t>
  </si>
  <si>
    <t>August</t>
  </si>
  <si>
    <t>September</t>
  </si>
  <si>
    <t xml:space="preserve">Missed CIL in TRUCK </t>
  </si>
  <si>
    <t>October</t>
  </si>
  <si>
    <t>#1007</t>
  </si>
  <si>
    <t>November</t>
  </si>
  <si>
    <t>#1530</t>
  </si>
  <si>
    <t>December</t>
  </si>
  <si>
    <t>#0237</t>
  </si>
  <si>
    <t>January</t>
  </si>
  <si>
    <t>#1743</t>
  </si>
  <si>
    <t>February</t>
  </si>
  <si>
    <t>#0853</t>
  </si>
  <si>
    <t>March</t>
  </si>
  <si>
    <t>#0854</t>
  </si>
  <si>
    <t xml:space="preserve">April </t>
  </si>
  <si>
    <t>#2028</t>
  </si>
  <si>
    <t xml:space="preserve">May </t>
  </si>
  <si>
    <t>June</t>
  </si>
  <si>
    <t xml:space="preserve">Крайние секции прицепа</t>
  </si>
  <si>
    <t>Target</t>
  </si>
  <si>
    <t>Total</t>
  </si>
  <si>
    <t xml:space="preserve"> 02-37</t>
  </si>
  <si>
    <t xml:space="preserve"> 08-53</t>
  </si>
  <si>
    <t xml:space="preserve">Проверка давления воздуха воздуха прицепа </t>
  </si>
  <si>
    <t xml:space="preserve">Проверка работы датчиков прицепа </t>
  </si>
  <si>
    <t xml:space="preserve"> 08-54</t>
  </si>
  <si>
    <t xml:space="preserve"> 10-07</t>
  </si>
  <si>
    <t xml:space="preserve"> 15-30</t>
  </si>
  <si>
    <t xml:space="preserve"> 17-43</t>
  </si>
  <si>
    <t xml:space="preserve">процент занесеия дефектов</t>
  </si>
  <si>
    <t xml:space="preserve"> 20-28</t>
  </si>
  <si>
    <t xml:space="preserve">STRETCH WRAPPERS №3</t>
  </si>
  <si>
    <t xml:space="preserve">Прижимные ролики для скотча SK-20</t>
  </si>
  <si>
    <t xml:space="preserve">Обрезной нож для скотча SK-20</t>
  </si>
  <si>
    <t xml:space="preserve">SHRINK WRAPPER Line 1</t>
  </si>
  <si>
    <t xml:space="preserve">STRETCH WRAPPERS </t>
  </si>
  <si>
    <t xml:space="preserve">не выполнялись задания CIL по паллетайзеру №3</t>
  </si>
  <si>
    <t xml:space="preserve">Паллетайзер №3 не был привязан к владельцу оборудования</t>
  </si>
  <si>
    <t>CIL</t>
  </si>
  <si>
    <t xml:space="preserve">1.Привязать таски к владельцу оборудования.
2.Проговорить с командой по оформлению small gsum list при введении нового оборудования в работу.
3.FU с владельцем системы о закрытии gsum перед финальной подписью.</t>
  </si>
  <si>
    <t xml:space="preserve">1.Харченко Д.
2.Киревичев С.
3.Киревичев С</t>
  </si>
  <si>
    <t xml:space="preserve">1. 1.04.22
2. 8.04.22
3  8.04.22</t>
  </si>
  <si>
    <t xml:space="preserve">CARTON SEALER Line 7</t>
  </si>
  <si>
    <t xml:space="preserve">Владелец оборудования в отпуске, бекап не работал в ночну смену</t>
  </si>
  <si>
    <t xml:space="preserve">1. FU c подменным оператором </t>
  </si>
  <si>
    <t xml:space="preserve"> Киревичев С.</t>
  </si>
  <si>
    <t>8.04.22</t>
  </si>
  <si>
    <t xml:space="preserve">Киревичев С.</t>
  </si>
  <si>
    <t xml:space="preserve">STRETCH WRAPPERS</t>
  </si>
  <si>
    <t xml:space="preserve">Винты крепления поворотной платформы</t>
  </si>
  <si>
    <t xml:space="preserve">Датчик на каретке</t>
  </si>
  <si>
    <t xml:space="preserve">каретка паллетоупаковщика</t>
  </si>
  <si>
    <t xml:space="preserve">колонна паллетоупаковщика</t>
  </si>
  <si>
    <t xml:space="preserve">Крайний ролик на каретке</t>
  </si>
  <si>
    <t xml:space="preserve">ПРОВЕРКА ТЕНЗОДАТЧИКА</t>
  </si>
  <si>
    <t xml:space="preserve">CONVEYOR 73</t>
  </si>
  <si>
    <t xml:space="preserve">CONVEYOR (AUTOSHUTTLING)</t>
  </si>
  <si>
    <t xml:space="preserve">CONVEYOR IN TRUCK</t>
  </si>
  <si>
    <t>DOCKS</t>
  </si>
  <si>
    <t xml:space="preserve">073 CONVEYOR 73 BUILDING</t>
  </si>
  <si>
    <t xml:space="preserve">Инспекция датчиков секции </t>
  </si>
  <si>
    <t xml:space="preserve">Инспекция зеркал секции </t>
  </si>
  <si>
    <t xml:space="preserve">Инспекция датчиков поворотных секций секции </t>
  </si>
  <si>
    <t xml:space="preserve">Инспекция зеркал поворотных секций секции </t>
  </si>
  <si>
    <t xml:space="preserve">Missed CIL Offline Equipment</t>
  </si>
  <si>
    <t>TRUCKS</t>
  </si>
  <si>
    <t xml:space="preserve"> Пункты CIL не закрыты по системе</t>
  </si>
  <si>
    <t xml:space="preserve">не были привязаны к владельцу оборудования</t>
  </si>
  <si>
    <t xml:space="preserve">1. Привязать таски к владельцу оборудования.</t>
  </si>
  <si>
    <t>done</t>
  </si>
  <si>
    <t xml:space="preserve">Владелец системы не квалифицирован</t>
  </si>
  <si>
    <t xml:space="preserve">Пройти квалификацию</t>
  </si>
  <si>
    <t>28.02.22</t>
  </si>
  <si>
    <t xml:space="preserve">Таск родились в нерабочие дни Новогодних праздников</t>
  </si>
  <si>
    <t xml:space="preserve">1.Прговорить с заводским лидером по CIL, как правильно поступать.</t>
  </si>
  <si>
    <t xml:space="preserve">
 Киревичев С.</t>
  </si>
  <si>
    <t>20.02.22</t>
  </si>
  <si>
    <t xml:space="preserve">Довести до смен результат договорённостей</t>
  </si>
  <si>
    <t xml:space="preserve">
Киревичев С.</t>
  </si>
  <si>
    <t xml:space="preserve">STRETCH WRAPPER 3</t>
  </si>
  <si>
    <t xml:space="preserve">Оборудование было сдемонтировано, таски отвязаны от владельца</t>
  </si>
  <si>
    <t xml:space="preserve">1.Привязать таски к владельцу оборудования.
2.Проговорить с владельцем оборудования о внесении изменеий в систему если происходит изменения с оборудованием.</t>
  </si>
  <si>
    <t xml:space="preserve">1. Харченко Д.
2 Киревичев С.</t>
  </si>
  <si>
    <t>30.01.22</t>
  </si>
  <si>
    <t xml:space="preserve">STRETCH WRAPPER 6</t>
  </si>
  <si>
    <t xml:space="preserve">Оборудование было демонтировано,таски не остановлены</t>
  </si>
  <si>
    <t xml:space="preserve">1.Проговорить с владельцем оборудования о внесении изменеий в систему если происходит изменения с оборудованием.
2. Проговорить с оператором,что нужно сообщать о том,что есть таски ,а оборудования уже  нет.</t>
  </si>
  <si>
    <t xml:space="preserve">Харченко Д.</t>
  </si>
  <si>
    <t xml:space="preserve">Таски привязаны к оператору,который уже не является владельцем оборудования</t>
  </si>
  <si>
    <t xml:space="preserve">Привязать таски к владельцу оборудования</t>
  </si>
  <si>
    <t xml:space="preserve">Проговорить с оператором о том,что таски нужно выполнять </t>
  </si>
  <si>
    <t xml:space="preserve">Лисицын С</t>
  </si>
  <si>
    <t xml:space="preserve">Missed CIL by tasks</t>
  </si>
  <si>
    <t xml:space="preserve">Крайние секции прицепа 02-37</t>
  </si>
  <si>
    <t xml:space="preserve">Крайние секции прицепа 08-53</t>
  </si>
  <si>
    <t xml:space="preserve">Крайние секции прицепа 08-54</t>
  </si>
  <si>
    <t xml:space="preserve">Крайние секции прицепа 10-07</t>
  </si>
  <si>
    <t xml:space="preserve">Крайние секции прицепа 15-30</t>
  </si>
  <si>
    <t xml:space="preserve">Крайние секции прицепа 17-43</t>
  </si>
  <si>
    <t xml:space="preserve">Крайние секции прицепа 20-28</t>
  </si>
  <si>
    <t xml:space="preserve">Missed CIL STRETCH WRAPPER</t>
  </si>
  <si>
    <t xml:space="preserve">STRETCH WRAPPER 17</t>
  </si>
  <si>
    <t xml:space="preserve">STRETCH WRAPPER 18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</si>
</sst>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4">
    <font>
      <name val="Calibri"/>
      <color theme="1"/>
      <sz val="11.000000"/>
      <scheme val="minor"/>
    </font>
    <font>
      <name val="Arial"/>
      <sz val="10.000000"/>
    </font>
    <font>
      <name val="Times New Roman"/>
      <color theme="1"/>
      <sz val="11.000000"/>
    </font>
    <font>
      <name val="Times New Roman"/>
      <sz val="10.000000"/>
    </font>
    <font>
      <name val="Inter"/>
      <b/>
      <color indexed="65"/>
      <sz val="14.000000"/>
    </font>
    <font>
      <name val="Inter"/>
      <b/>
      <sz val="10.000000"/>
    </font>
    <font>
      <name val="Inter"/>
      <sz val="12.000000"/>
    </font>
    <font>
      <name val="Inter"/>
      <b/>
      <color theme="0"/>
      <sz val="12.000000"/>
    </font>
    <font>
      <name val="Inter"/>
      <b/>
      <color theme="1"/>
      <sz val="10.000000"/>
    </font>
    <font>
      <name val="Inter"/>
      <sz val="10.000000"/>
    </font>
    <font>
      <name val="Arial"/>
      <b/>
      <color indexed="65"/>
      <sz val="16.000000"/>
    </font>
    <font>
      <name val="Arial"/>
      <color indexed="4"/>
      <sz val="10.000000"/>
    </font>
    <font>
      <name val="Arial"/>
      <i/>
      <color indexed="4"/>
      <sz val="10.000000"/>
    </font>
    <font>
      <name val="Arial"/>
      <b/>
      <color indexed="4"/>
      <sz val="10.000000"/>
    </font>
    <font>
      <name val="Arial"/>
      <sz val="12.000000"/>
    </font>
    <font>
      <name val="Calibri"/>
      <b/>
      <color theme="1"/>
      <sz val="12.000000"/>
      <scheme val="minor"/>
    </font>
    <font>
      <name val="Calibri"/>
      <b/>
      <sz val="12.000000"/>
      <scheme val="minor"/>
    </font>
    <font>
      <name val="Calibri"/>
      <b/>
      <color theme="1"/>
      <sz val="11.000000"/>
      <scheme val="minor"/>
    </font>
    <font>
      <name val="Arial"/>
      <sz val="11.000000"/>
    </font>
    <font>
      <name val="Calibri"/>
      <b/>
      <i/>
      <color theme="0"/>
      <sz val="12.000000"/>
      <scheme val="minor"/>
    </font>
    <font>
      <name val="Segoe UI"/>
      <color indexed="63"/>
      <sz val="6.000000"/>
    </font>
    <font>
      <name val="Segoe UI"/>
      <color indexed="65"/>
      <sz val="6.000000"/>
    </font>
    <font>
      <name val="Calibri"/>
      <b/>
      <i/>
      <color theme="0"/>
      <sz val="11.000000"/>
      <scheme val="minor"/>
    </font>
    <font>
      <name val="Segoe UI"/>
      <color indexed="63"/>
      <sz val="9.000000"/>
    </font>
  </fonts>
  <fills count="12">
    <fill>
      <patternFill patternType="none"/>
    </fill>
    <fill>
      <patternFill patternType="gray125"/>
    </fill>
    <fill>
      <patternFill patternType="solid">
        <fgColor rgb="FF101820"/>
        <bgColor rgb="FF101820"/>
      </patternFill>
    </fill>
    <fill>
      <patternFill patternType="solid">
        <fgColor indexed="4"/>
        <bgColor indexed="4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5"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9" applyNumberFormat="1" applyFont="0" applyFill="0" applyBorder="0" applyProtection="0"/>
  </cellStyleXfs>
  <cellXfs count="176">
    <xf fontId="0" fillId="0" borderId="0" numFmtId="0" xfId="0"/>
    <xf fontId="2" fillId="0" borderId="0" numFmtId="0" xfId="0" applyFont="1"/>
    <xf fontId="3" fillId="0" borderId="0" numFmtId="0" xfId="1" applyFont="1"/>
    <xf fontId="4" fillId="2" borderId="1" numFmtId="0" xfId="1" applyFont="1" applyFill="1" applyBorder="1" applyAlignment="1">
      <alignment horizontal="center" vertical="center"/>
    </xf>
    <xf fontId="4" fillId="2" borderId="2" numFmtId="0" xfId="1" applyFont="1" applyFill="1" applyBorder="1" applyAlignment="1">
      <alignment horizontal="center" vertical="center"/>
    </xf>
    <xf fontId="4" fillId="2" borderId="3" numFmtId="0" xfId="1" applyFont="1" applyFill="1" applyBorder="1" applyAlignment="1">
      <alignment horizontal="center" vertical="center"/>
    </xf>
    <xf fontId="5" fillId="0" borderId="4" numFmtId="0" xfId="1" applyFont="1" applyBorder="1" applyAlignment="1">
      <alignment horizontal="left" vertical="center"/>
    </xf>
    <xf fontId="5" fillId="0" borderId="5" numFmtId="0" xfId="1" applyFont="1" applyBorder="1" applyAlignment="1">
      <alignment horizontal="left" vertical="center"/>
    </xf>
    <xf fontId="5" fillId="0" borderId="6" numFmtId="0" xfId="1" applyFont="1" applyBorder="1" applyAlignment="1">
      <alignment horizontal="left" vertical="center"/>
    </xf>
    <xf fontId="5" fillId="0" borderId="7" numFmtId="0" xfId="1" applyFont="1" applyBorder="1" applyAlignment="1">
      <alignment horizontal="left" vertical="center"/>
    </xf>
    <xf fontId="5" fillId="0" borderId="8" numFmtId="0" xfId="1" applyFont="1" applyBorder="1" applyAlignment="1">
      <alignment horizontal="left" vertical="center"/>
    </xf>
    <xf fontId="5" fillId="0" borderId="9" numFmtId="0" xfId="1" applyFont="1" applyBorder="1" applyAlignment="1">
      <alignment horizontal="left" vertical="center"/>
    </xf>
    <xf fontId="5" fillId="0" borderId="10" numFmtId="0" xfId="1" applyFont="1" applyBorder="1" applyAlignment="1">
      <alignment horizontal="left" vertical="center"/>
    </xf>
    <xf fontId="5" fillId="0" borderId="11" numFmtId="0" xfId="1" applyFont="1" applyBorder="1" applyAlignment="1">
      <alignment horizontal="left" vertical="center"/>
    </xf>
    <xf fontId="6" fillId="0" borderId="1" numFmtId="0" xfId="1" applyFont="1" applyBorder="1" applyAlignment="1">
      <alignment horizontal="center"/>
    </xf>
    <xf fontId="6" fillId="0" borderId="2" numFmtId="0" xfId="1" applyFont="1" applyBorder="1" applyAlignment="1">
      <alignment horizontal="center"/>
    </xf>
    <xf fontId="6" fillId="0" borderId="3" numFmtId="0" xfId="1" applyFont="1" applyBorder="1" applyAlignment="1">
      <alignment horizontal="center"/>
    </xf>
    <xf fontId="6" fillId="0" borderId="12" numFmtId="0" xfId="1" applyFont="1" applyBorder="1" applyAlignment="1">
      <alignment horizontal="center"/>
    </xf>
    <xf fontId="6" fillId="0" borderId="0" numFmtId="0" xfId="1" applyFont="1" applyAlignment="1">
      <alignment horizontal="center"/>
    </xf>
    <xf fontId="6" fillId="0" borderId="13" numFmtId="0" xfId="1" applyFont="1" applyBorder="1" applyAlignment="1">
      <alignment horizontal="center"/>
    </xf>
    <xf fontId="7" fillId="2" borderId="14" numFmtId="0" xfId="3" applyFont="1" applyFill="1" applyBorder="1" applyAlignment="1">
      <alignment horizontal="center" vertical="center"/>
    </xf>
    <xf fontId="7" fillId="2" borderId="15" numFmtId="0" xfId="3" applyFont="1" applyFill="1" applyBorder="1" applyAlignment="1">
      <alignment horizontal="center" vertical="center" wrapText="1"/>
    </xf>
    <xf fontId="7" fillId="2" borderId="15" numFmtId="0" xfId="3" applyFont="1" applyFill="1" applyBorder="1" applyAlignment="1">
      <alignment horizontal="center" vertical="center"/>
    </xf>
    <xf fontId="7" fillId="2" borderId="16" numFmtId="0" xfId="2" applyFont="1" applyFill="1" applyBorder="1" applyAlignment="1">
      <alignment horizontal="center" vertical="center" wrapText="1"/>
    </xf>
    <xf fontId="7" fillId="2" borderId="17" numFmtId="0" xfId="2" applyFont="1" applyFill="1" applyBorder="1" applyAlignment="1">
      <alignment horizontal="center" vertical="center" wrapText="1"/>
    </xf>
    <xf fontId="7" fillId="2" borderId="18" numFmtId="0" xfId="2" applyFont="1" applyFill="1" applyBorder="1" applyAlignment="1">
      <alignment horizontal="center" vertical="center" wrapText="1"/>
    </xf>
    <xf fontId="7" fillId="2" borderId="16" numFmtId="0" xfId="3" applyFont="1" applyFill="1" applyBorder="1" applyAlignment="1">
      <alignment horizontal="center" vertical="center" wrapText="1"/>
    </xf>
    <xf fontId="7" fillId="2" borderId="18" numFmtId="0" xfId="3" applyFont="1" applyFill="1" applyBorder="1" applyAlignment="1">
      <alignment horizontal="center" vertical="center" wrapText="1"/>
    </xf>
    <xf fontId="7" fillId="2" borderId="19" numFmtId="0" xfId="3" applyFont="1" applyFill="1" applyBorder="1" applyAlignment="1">
      <alignment horizontal="center" vertical="center"/>
    </xf>
    <xf fontId="8" fillId="0" borderId="20" numFmtId="0" xfId="3" applyFont="1" applyBorder="1" applyAlignment="1">
      <alignment horizontal="center" vertical="center"/>
    </xf>
    <xf fontId="9" fillId="0" borderId="21" numFmtId="0" xfId="1" applyFont="1" applyBorder="1" applyAlignment="1">
      <alignment horizontal="center" vertical="center" wrapText="1"/>
    </xf>
    <xf fontId="9" fillId="0" borderId="7" numFmtId="0" xfId="1" applyFont="1" applyBorder="1" applyAlignment="1">
      <alignment horizontal="center" vertical="center" wrapText="1"/>
    </xf>
    <xf fontId="9" fillId="0" borderId="5" numFmtId="0" xfId="1" applyFont="1" applyBorder="1" applyAlignment="1">
      <alignment horizontal="center" vertical="center" wrapText="1"/>
    </xf>
    <xf fontId="9" fillId="0" borderId="6" numFmtId="0" xfId="1" applyFont="1" applyBorder="1" applyAlignment="1">
      <alignment horizontal="center" vertical="center" wrapText="1"/>
    </xf>
    <xf fontId="9" fillId="0" borderId="7" numFmtId="14" xfId="1" applyNumberFormat="1" applyFont="1" applyBorder="1" applyAlignment="1">
      <alignment horizontal="center" vertical="center" wrapText="1"/>
    </xf>
    <xf fontId="9" fillId="0" borderId="6" numFmtId="14" xfId="1" applyNumberFormat="1" applyFont="1" applyBorder="1" applyAlignment="1">
      <alignment horizontal="center" vertical="center" wrapText="1"/>
    </xf>
    <xf fontId="9" fillId="0" borderId="22" numFmtId="0" xfId="1" applyFont="1" applyBorder="1" applyAlignment="1">
      <alignment horizontal="center" vertical="center" wrapText="1"/>
    </xf>
    <xf fontId="8" fillId="0" borderId="23" numFmtId="0" xfId="3" applyFont="1" applyBorder="1" applyAlignment="1">
      <alignment horizontal="center" vertical="center"/>
    </xf>
    <xf fontId="9" fillId="0" borderId="24" numFmtId="0" xfId="1" applyFont="1" applyBorder="1" applyAlignment="1">
      <alignment horizontal="center" vertical="center" wrapText="1"/>
    </xf>
    <xf fontId="9" fillId="0" borderId="25" numFmtId="0" xfId="1" applyFont="1" applyBorder="1" applyAlignment="1">
      <alignment horizontal="center" vertical="center" wrapText="1"/>
    </xf>
    <xf fontId="9" fillId="0" borderId="10" numFmtId="0" xfId="1" applyFont="1" applyBorder="1" applyAlignment="1">
      <alignment horizontal="center" vertical="center" wrapText="1"/>
    </xf>
    <xf fontId="9" fillId="0" borderId="26" numFmtId="0" xfId="1" applyFont="1" applyBorder="1" applyAlignment="1">
      <alignment horizontal="center" vertical="center" wrapText="1"/>
    </xf>
    <xf fontId="9" fillId="0" borderId="25" numFmtId="14" xfId="1" applyNumberFormat="1" applyFont="1" applyBorder="1" applyAlignment="1">
      <alignment horizontal="center" vertical="center" wrapText="1"/>
    </xf>
    <xf fontId="9" fillId="0" borderId="26" numFmtId="14" xfId="1" applyNumberFormat="1" applyFont="1" applyBorder="1" applyAlignment="1">
      <alignment horizontal="center" vertical="center" wrapText="1"/>
    </xf>
    <xf fontId="9" fillId="0" borderId="27" numFmtId="0" xfId="1" applyFont="1" applyBorder="1" applyAlignment="1">
      <alignment horizontal="center" vertical="center" wrapText="1"/>
    </xf>
    <xf fontId="1" fillId="0" borderId="0" numFmtId="0" xfId="1" applyFont="1"/>
    <xf fontId="10" fillId="3" borderId="1" numFmtId="0" xfId="1" applyFont="1" applyFill="1" applyBorder="1" applyAlignment="1">
      <alignment horizontal="center"/>
    </xf>
    <xf fontId="10" fillId="3" borderId="2" numFmtId="0" xfId="1" applyFont="1" applyFill="1" applyBorder="1" applyAlignment="1">
      <alignment horizontal="center"/>
    </xf>
    <xf fontId="10" fillId="3" borderId="3" numFmtId="0" xfId="1" applyFont="1" applyFill="1" applyBorder="1" applyAlignment="1">
      <alignment horizontal="center"/>
    </xf>
    <xf fontId="1" fillId="4" borderId="20" numFmtId="0" xfId="1" applyFont="1" applyFill="1" applyBorder="1" applyAlignment="1">
      <alignment horizontal="center" vertical="center"/>
    </xf>
    <xf fontId="1" fillId="4" borderId="6" numFmtId="0" xfId="1" applyFont="1" applyFill="1" applyBorder="1" applyAlignment="1">
      <alignment horizontal="center" vertical="center"/>
    </xf>
    <xf fontId="1" fillId="4" borderId="21" numFmtId="0" xfId="1" applyFont="1" applyFill="1" applyBorder="1" applyAlignment="1">
      <alignment horizontal="center" vertical="center"/>
    </xf>
    <xf fontId="11" fillId="4" borderId="7" numFmtId="0" xfId="1" applyFont="1" applyFill="1" applyBorder="1" applyAlignment="1">
      <alignment horizontal="center" vertical="center"/>
    </xf>
    <xf fontId="11" fillId="4" borderId="5" numFmtId="0" xfId="1" applyFont="1" applyFill="1" applyBorder="1" applyAlignment="1">
      <alignment horizontal="center" vertical="center"/>
    </xf>
    <xf fontId="11" fillId="4" borderId="6" numFmtId="0" xfId="1" applyFont="1" applyFill="1" applyBorder="1" applyAlignment="1">
      <alignment horizontal="center" vertical="center"/>
    </xf>
    <xf fontId="11" fillId="4" borderId="7" numFmtId="16" xfId="1" applyNumberFormat="1" applyFont="1" applyFill="1" applyBorder="1" applyAlignment="1">
      <alignment horizontal="center" vertical="center"/>
    </xf>
    <xf fontId="11" fillId="4" borderId="5" numFmtId="16" xfId="1" applyNumberFormat="1" applyFont="1" applyFill="1" applyBorder="1" applyAlignment="1">
      <alignment horizontal="center" vertical="center"/>
    </xf>
    <xf fontId="11" fillId="4" borderId="6" numFmtId="16" xfId="1" applyNumberFormat="1" applyFont="1" applyFill="1" applyBorder="1" applyAlignment="1">
      <alignment horizontal="center" vertical="center"/>
    </xf>
    <xf fontId="11" fillId="4" borderId="7" numFmtId="14" xfId="1" applyNumberFormat="1" applyFont="1" applyFill="1" applyBorder="1" applyAlignment="1">
      <alignment horizontal="center" vertical="center"/>
    </xf>
    <xf fontId="11" fillId="4" borderId="5" numFmtId="14" xfId="1" applyNumberFormat="1" applyFont="1" applyFill="1" applyBorder="1" applyAlignment="1">
      <alignment horizontal="center" vertical="center"/>
    </xf>
    <xf fontId="11" fillId="4" borderId="8" numFmtId="14" xfId="1" applyNumberFormat="1" applyFont="1" applyFill="1" applyBorder="1" applyAlignment="1">
      <alignment horizontal="center" vertical="center"/>
    </xf>
    <xf fontId="1" fillId="0" borderId="20" numFmtId="0" xfId="1" applyFont="1" applyBorder="1" applyAlignment="1">
      <alignment horizontal="right" vertical="center"/>
    </xf>
    <xf fontId="1" fillId="0" borderId="6" numFmtId="0" xfId="1" applyFont="1" applyBorder="1" applyAlignment="1">
      <alignment horizontal="right" vertical="center"/>
    </xf>
    <xf fontId="1" fillId="0" borderId="21" numFmtId="0" xfId="1" applyFont="1" applyBorder="1" applyAlignment="1">
      <alignment horizontal="right" vertical="center"/>
    </xf>
    <xf fontId="12" fillId="0" borderId="7" numFmtId="0" xfId="1" applyFont="1" applyBorder="1" applyAlignment="1">
      <alignment horizontal="center" vertical="center"/>
    </xf>
    <xf fontId="12" fillId="0" borderId="5" numFmtId="0" xfId="1" applyFont="1" applyBorder="1" applyAlignment="1">
      <alignment horizontal="center" vertical="center"/>
    </xf>
    <xf fontId="12" fillId="0" borderId="8" numFmtId="0" xfId="1" applyFont="1" applyBorder="1" applyAlignment="1">
      <alignment horizontal="center" vertical="center"/>
    </xf>
    <xf fontId="13" fillId="4" borderId="9" numFmtId="0" xfId="1" applyFont="1" applyFill="1" applyBorder="1" applyAlignment="1">
      <alignment horizontal="center"/>
    </xf>
    <xf fontId="13" fillId="4" borderId="10" numFmtId="0" xfId="1" applyFont="1" applyFill="1" applyBorder="1" applyAlignment="1">
      <alignment horizontal="center"/>
    </xf>
    <xf fontId="13" fillId="4" borderId="11" numFmtId="0" xfId="1" applyFont="1" applyFill="1" applyBorder="1" applyAlignment="1">
      <alignment horizontal="center"/>
    </xf>
    <xf fontId="14" fillId="0" borderId="1" numFmtId="0" xfId="1" applyFont="1" applyBorder="1" applyAlignment="1">
      <alignment horizontal="center"/>
    </xf>
    <xf fontId="14" fillId="0" borderId="2" numFmtId="0" xfId="1" applyFont="1" applyBorder="1" applyAlignment="1">
      <alignment horizontal="center"/>
    </xf>
    <xf fontId="14" fillId="0" borderId="3" numFmtId="0" xfId="1" applyFont="1" applyBorder="1" applyAlignment="1">
      <alignment horizontal="center"/>
    </xf>
    <xf fontId="14" fillId="0" borderId="12" numFmtId="0" xfId="1" applyFont="1" applyBorder="1" applyAlignment="1">
      <alignment horizontal="center"/>
    </xf>
    <xf fontId="14" fillId="0" borderId="0" numFmtId="0" xfId="1" applyFont="1" applyAlignment="1">
      <alignment horizontal="center"/>
    </xf>
    <xf fontId="14" fillId="0" borderId="13" numFmtId="0" xfId="1" applyFont="1" applyBorder="1" applyAlignment="1">
      <alignment horizontal="center"/>
    </xf>
    <xf fontId="14" fillId="0" borderId="28" numFmtId="0" xfId="1" applyFont="1" applyBorder="1" applyAlignment="1">
      <alignment horizontal="center"/>
    </xf>
    <xf fontId="14" fillId="0" borderId="29" numFmtId="0" xfId="1" applyFont="1" applyBorder="1" applyAlignment="1">
      <alignment horizontal="center"/>
    </xf>
    <xf fontId="14" fillId="0" borderId="30" numFmtId="0" xfId="1" applyFont="1" applyBorder="1" applyAlignment="1">
      <alignment horizontal="center"/>
    </xf>
    <xf fontId="13" fillId="4" borderId="31" numFmtId="0" xfId="1" applyFont="1" applyFill="1" applyBorder="1" applyAlignment="1">
      <alignment horizontal="center"/>
    </xf>
    <xf fontId="13" fillId="4" borderId="32" numFmtId="0" xfId="1" applyFont="1" applyFill="1" applyBorder="1" applyAlignment="1">
      <alignment horizontal="center"/>
    </xf>
    <xf fontId="13" fillId="4" borderId="33" numFmtId="0" xfId="1" applyFont="1" applyFill="1" applyBorder="1" applyAlignment="1">
      <alignment horizontal="center"/>
    </xf>
    <xf fontId="1" fillId="0" borderId="1" numFmtId="0" xfId="1" applyFont="1" applyBorder="1"/>
    <xf fontId="1" fillId="0" borderId="2" numFmtId="0" xfId="1" applyFont="1" applyBorder="1"/>
    <xf fontId="1" fillId="0" borderId="3" numFmtId="0" xfId="1" applyFont="1" applyBorder="1"/>
    <xf fontId="1" fillId="0" borderId="12" numFmtId="0" xfId="1" applyFont="1" applyBorder="1"/>
    <xf fontId="1" fillId="0" borderId="13" numFmtId="0" xfId="1" applyFont="1" applyBorder="1"/>
    <xf fontId="13" fillId="5" borderId="31" numFmtId="0" xfId="1" applyFont="1" applyFill="1" applyBorder="1" applyAlignment="1">
      <alignment horizontal="center"/>
    </xf>
    <xf fontId="13" fillId="5" borderId="2" numFmtId="0" xfId="1" applyFont="1" applyFill="1" applyBorder="1" applyAlignment="1">
      <alignment horizontal="center"/>
    </xf>
    <xf fontId="13" fillId="5" borderId="3" numFmtId="0" xfId="1" applyFont="1" applyFill="1" applyBorder="1" applyAlignment="1">
      <alignment horizontal="center"/>
    </xf>
    <xf fontId="13" fillId="5" borderId="32" numFmtId="0" xfId="1" applyFont="1" applyFill="1" applyBorder="1" applyAlignment="1">
      <alignment horizontal="center"/>
    </xf>
    <xf fontId="13" fillId="5" borderId="33" numFmtId="0" xfId="1" applyFont="1" applyFill="1" applyBorder="1" applyAlignment="1">
      <alignment horizontal="center"/>
    </xf>
    <xf fontId="15" fillId="4" borderId="34" numFmtId="0" xfId="3" applyFont="1" applyFill="1" applyBorder="1" applyAlignment="1">
      <alignment horizontal="center" vertical="center"/>
    </xf>
    <xf fontId="15" fillId="4" borderId="35" numFmtId="0" xfId="3" applyFont="1" applyFill="1" applyBorder="1" applyAlignment="1">
      <alignment horizontal="center" vertical="center" wrapText="1"/>
    </xf>
    <xf fontId="15" fillId="4" borderId="36" numFmtId="0" xfId="3" applyFont="1" applyFill="1" applyBorder="1" applyAlignment="1">
      <alignment horizontal="center" vertical="center" wrapText="1"/>
    </xf>
    <xf fontId="15" fillId="4" borderId="37" numFmtId="0" xfId="3" applyFont="1" applyFill="1" applyBorder="1" applyAlignment="1">
      <alignment horizontal="center" vertical="center"/>
    </xf>
    <xf fontId="15" fillId="4" borderId="2" numFmtId="0" xfId="3" applyFont="1" applyFill="1" applyBorder="1" applyAlignment="1">
      <alignment horizontal="center" vertical="center"/>
    </xf>
    <xf fontId="15" fillId="4" borderId="35" numFmtId="0" xfId="3" applyFont="1" applyFill="1" applyBorder="1" applyAlignment="1">
      <alignment horizontal="center" vertical="center"/>
    </xf>
    <xf fontId="16" fillId="4" borderId="37" numFmtId="0" xfId="2" applyFont="1" applyFill="1" applyBorder="1" applyAlignment="1">
      <alignment horizontal="center" vertical="center" wrapText="1"/>
    </xf>
    <xf fontId="16" fillId="4" borderId="2" numFmtId="0" xfId="2" applyFont="1" applyFill="1" applyBorder="1" applyAlignment="1">
      <alignment horizontal="center" vertical="center" wrapText="1"/>
    </xf>
    <xf fontId="16" fillId="4" borderId="35" numFmtId="0" xfId="2" applyFont="1" applyFill="1" applyBorder="1" applyAlignment="1">
      <alignment horizontal="center" vertical="center" wrapText="1"/>
    </xf>
    <xf fontId="15" fillId="4" borderId="3" numFmtId="0" xfId="3" applyFont="1" applyFill="1" applyBorder="1" applyAlignment="1">
      <alignment horizontal="center" vertical="center"/>
    </xf>
    <xf fontId="17" fillId="0" borderId="38" numFmtId="0" xfId="3" applyFont="1" applyBorder="1" applyAlignment="1">
      <alignment horizontal="center" vertical="center"/>
    </xf>
    <xf fontId="1" fillId="0" borderId="18" numFmtId="0" xfId="1" applyFont="1" applyBorder="1" applyAlignment="1">
      <alignment horizontal="center" vertical="center" wrapText="1"/>
    </xf>
    <xf fontId="1" fillId="0" borderId="15" numFmtId="0" xfId="1" applyFont="1" applyBorder="1" applyAlignment="1">
      <alignment horizontal="center" vertical="center" wrapText="1"/>
    </xf>
    <xf fontId="1" fillId="0" borderId="21" numFmtId="0" xfId="1" applyFont="1" applyBorder="1" applyAlignment="1">
      <alignment horizontal="center" vertical="center" wrapText="1"/>
    </xf>
    <xf fontId="1" fillId="0" borderId="7" numFmtId="0" xfId="1" applyFont="1" applyBorder="1" applyAlignment="1">
      <alignment horizontal="center" vertical="center" wrapText="1"/>
    </xf>
    <xf fontId="1" fillId="0" borderId="6" numFmtId="0" xfId="1" applyFont="1" applyBorder="1" applyAlignment="1">
      <alignment horizontal="center" vertical="center" wrapText="1"/>
    </xf>
    <xf fontId="1" fillId="0" borderId="5" numFmtId="0" xfId="1" applyFont="1" applyBorder="1" applyAlignment="1">
      <alignment horizontal="center" vertical="center" wrapText="1"/>
    </xf>
    <xf fontId="1" fillId="0" borderId="7" numFmtId="14" xfId="1" applyNumberFormat="1" applyFont="1" applyBorder="1" applyAlignment="1">
      <alignment horizontal="center" vertical="center" wrapText="1"/>
    </xf>
    <xf fontId="1" fillId="0" borderId="5" numFmtId="14" xfId="1" applyNumberFormat="1" applyFont="1" applyBorder="1" applyAlignment="1">
      <alignment horizontal="center" vertical="center" wrapText="1"/>
    </xf>
    <xf fontId="1" fillId="0" borderId="6" numFmtId="14" xfId="1" applyNumberFormat="1" applyFont="1" applyBorder="1" applyAlignment="1">
      <alignment horizontal="center" vertical="center" wrapText="1"/>
    </xf>
    <xf fontId="18" fillId="0" borderId="21" numFmtId="0" xfId="1" applyFont="1" applyBorder="1" applyAlignment="1">
      <alignment horizontal="center" vertical="center" wrapText="1"/>
    </xf>
    <xf fontId="18" fillId="0" borderId="22" numFmtId="0" xfId="1" applyFont="1" applyBorder="1" applyAlignment="1">
      <alignment horizontal="center" vertical="center" wrapText="1"/>
    </xf>
    <xf fontId="18" fillId="0" borderId="7" numFmtId="0" xfId="1" applyFont="1" applyBorder="1" applyAlignment="1">
      <alignment horizontal="center" vertical="center" wrapText="1"/>
    </xf>
    <xf fontId="18" fillId="0" borderId="5" numFmtId="0" xfId="1" applyFont="1" applyBorder="1" applyAlignment="1">
      <alignment horizontal="center" vertical="center" wrapText="1"/>
    </xf>
    <xf fontId="18" fillId="0" borderId="6" numFmtId="0" xfId="1" applyFont="1" applyBorder="1" applyAlignment="1">
      <alignment horizontal="center" vertical="center" wrapText="1"/>
    </xf>
    <xf fontId="18" fillId="0" borderId="8" numFmtId="0" xfId="1" applyFont="1" applyBorder="1" applyAlignment="1">
      <alignment horizontal="center" vertical="center" wrapText="1"/>
    </xf>
    <xf fontId="18" fillId="5" borderId="7" numFmtId="0" xfId="1" applyFont="1" applyFill="1" applyBorder="1" applyAlignment="1">
      <alignment horizontal="center" vertical="center" wrapText="1"/>
    </xf>
    <xf fontId="18" fillId="5" borderId="6" numFmtId="0" xfId="1" applyFont="1" applyFill="1" applyBorder="1" applyAlignment="1">
      <alignment horizontal="center" vertical="center" wrapText="1"/>
    </xf>
    <xf fontId="1" fillId="0" borderId="21" numFmtId="0" xfId="1" applyFont="1" applyBorder="1" applyAlignment="1">
      <alignment horizontal="left" vertical="center" wrapText="1"/>
    </xf>
    <xf fontId="1" fillId="0" borderId="31" numFmtId="0" xfId="1" applyFont="1" applyBorder="1" applyAlignment="1">
      <alignment horizontal="center" vertical="center" wrapText="1"/>
    </xf>
    <xf fontId="1" fillId="0" borderId="32" numFmtId="0" xfId="1" applyFont="1" applyBorder="1" applyAlignment="1">
      <alignment horizontal="center" vertical="center" wrapText="1"/>
    </xf>
    <xf fontId="1" fillId="0" borderId="39" numFmtId="0" xfId="1" applyFont="1" applyBorder="1" applyAlignment="1">
      <alignment horizontal="center" vertical="center" wrapText="1"/>
    </xf>
    <xf fontId="0" fillId="0" borderId="0" numFmtId="0" xfId="0" applyAlignment="1">
      <alignment horizontal="center"/>
    </xf>
    <xf fontId="19" fillId="6" borderId="40" numFmtId="0" xfId="0" applyFont="1" applyFill="1" applyBorder="1"/>
    <xf fontId="19" fillId="6" borderId="41" numFmtId="10" xfId="0" applyNumberFormat="1" applyFont="1" applyFill="1" applyBorder="1"/>
    <xf fontId="19" fillId="6" borderId="42" numFmtId="10" xfId="0" applyNumberFormat="1" applyFont="1" applyFill="1" applyBorder="1"/>
    <xf fontId="19" fillId="6" borderId="0" numFmtId="10" xfId="0" applyNumberFormat="1" applyFont="1" applyFill="1"/>
    <xf fontId="19" fillId="6" borderId="41" numFmtId="10" xfId="0" applyNumberFormat="1" applyFont="1" applyFill="1" applyBorder="1" applyAlignment="1">
      <alignment horizontal="center"/>
    </xf>
    <xf fontId="0" fillId="0" borderId="21" numFmtId="0" xfId="0" applyBorder="1"/>
    <xf fontId="0" fillId="0" borderId="21" numFmtId="10" xfId="0" applyNumberFormat="1" applyBorder="1"/>
    <xf fontId="0" fillId="0" borderId="21" numFmtId="1" xfId="0" applyNumberFormat="1" applyBorder="1"/>
    <xf fontId="0" fillId="0" borderId="0" numFmtId="1" xfId="0" applyNumberFormat="1"/>
    <xf fontId="0" fillId="0" borderId="21" numFmtId="1" xfId="0" applyNumberFormat="1" applyBorder="1" applyAlignment="1">
      <alignment horizontal="center"/>
    </xf>
    <xf fontId="0" fillId="7" borderId="21" numFmtId="0" xfId="0" applyFill="1" applyBorder="1"/>
    <xf fontId="0" fillId="7" borderId="21" numFmtId="10" xfId="0" applyNumberFormat="1" applyFill="1" applyBorder="1"/>
    <xf fontId="0" fillId="7" borderId="21" numFmtId="1" xfId="0" applyNumberFormat="1" applyFill="1" applyBorder="1"/>
    <xf fontId="0" fillId="7" borderId="0" numFmtId="1" xfId="0" applyNumberFormat="1" applyFill="1"/>
    <xf fontId="0" fillId="7" borderId="21" numFmtId="1" xfId="0" applyNumberFormat="1" applyFill="1" applyBorder="1" applyAlignment="1">
      <alignment horizontal="center"/>
    </xf>
    <xf fontId="0" fillId="8" borderId="21" numFmtId="0" xfId="0" applyFill="1" applyBorder="1"/>
    <xf fontId="0" fillId="7" borderId="21" numFmtId="10" xfId="4" applyNumberFormat="1" applyFill="1" applyBorder="1" applyAlignment="1">
      <alignment horizontal="right"/>
    </xf>
    <xf fontId="0" fillId="7" borderId="21" numFmtId="1" xfId="4" applyNumberFormat="1" applyFill="1" applyBorder="1" applyAlignment="1">
      <alignment horizontal="right"/>
    </xf>
    <xf fontId="0" fillId="7" borderId="0" numFmtId="1" xfId="4" applyNumberFormat="1" applyFill="1" applyAlignment="1">
      <alignment horizontal="right"/>
    </xf>
    <xf fontId="0" fillId="7" borderId="21" numFmtId="1" xfId="4" applyNumberFormat="1" applyFill="1" applyBorder="1" applyAlignment="1">
      <alignment horizontal="center"/>
    </xf>
    <xf fontId="0" fillId="0" borderId="21" numFmtId="10" xfId="4" applyNumberFormat="1" applyBorder="1" applyAlignment="1">
      <alignment horizontal="right"/>
    </xf>
    <xf fontId="0" fillId="0" borderId="21" numFmtId="1" xfId="4" applyNumberFormat="1" applyBorder="1" applyAlignment="1">
      <alignment horizontal="right"/>
    </xf>
    <xf fontId="0" fillId="0" borderId="0" numFmtId="1" xfId="4" applyNumberFormat="1" applyAlignment="1">
      <alignment horizontal="right"/>
    </xf>
    <xf fontId="0" fillId="0" borderId="21" numFmtId="1" xfId="4" applyNumberFormat="1" applyBorder="1" applyAlignment="1">
      <alignment horizontal="center"/>
    </xf>
    <xf fontId="0" fillId="0" borderId="21" numFmtId="1" xfId="0" applyNumberFormat="1" applyBorder="1" applyAlignment="1">
      <alignment horizontal="center" vertical="center"/>
    </xf>
    <xf fontId="0" fillId="9" borderId="21" numFmtId="0" xfId="0" applyFill="1" applyBorder="1"/>
    <xf fontId="0" fillId="9" borderId="21" numFmtId="0" xfId="0" applyFill="1" applyBorder="1" applyAlignment="1">
      <alignment horizontal="center" vertical="center"/>
    </xf>
    <xf fontId="0" fillId="0" borderId="21" numFmtId="0" xfId="0" applyBorder="1" applyAlignment="1">
      <alignment horizontal="center" vertical="center"/>
    </xf>
    <xf fontId="20" fillId="10" borderId="43" numFmtId="0" xfId="0" applyFont="1" applyFill="1" applyBorder="1" applyAlignment="1">
      <alignment horizontal="left" vertical="top"/>
    </xf>
    <xf fontId="20" fillId="10" borderId="43" numFmtId="0" xfId="0" applyFont="1" applyFill="1" applyBorder="1" applyAlignment="1">
      <alignment horizontal="right" vertical="top"/>
    </xf>
    <xf fontId="21" fillId="10" borderId="43" numFmtId="0" xfId="0" applyFont="1" applyFill="1" applyBorder="1" applyAlignment="1">
      <alignment horizontal="right" vertical="top"/>
    </xf>
    <xf fontId="20" fillId="10" borderId="44" numFmtId="0" xfId="0" applyFont="1" applyFill="1" applyBorder="1" applyAlignment="1">
      <alignment horizontal="center" vertical="top"/>
    </xf>
    <xf fontId="0" fillId="0" borderId="0" numFmtId="10" xfId="4" applyNumberFormat="1"/>
    <xf fontId="0" fillId="10" borderId="0" numFmtId="0" xfId="0" applyFill="1"/>
    <xf fontId="19" fillId="6" borderId="40" numFmtId="0" xfId="0" applyFont="1" applyFill="1" applyBorder="1" applyAlignment="1">
      <alignment vertical="center"/>
    </xf>
    <xf fontId="0" fillId="0" borderId="0" numFmtId="9" xfId="4" applyNumberFormat="1"/>
    <xf fontId="0" fillId="0" borderId="0" numFmtId="9" xfId="0" applyNumberFormat="1"/>
    <xf fontId="1" fillId="0" borderId="36" numFmtId="14" xfId="1" applyNumberFormat="1" applyFont="1" applyBorder="1" applyAlignment="1">
      <alignment horizontal="center" vertical="center" wrapText="1"/>
    </xf>
    <xf fontId="22" fillId="6" borderId="40" numFmtId="0" xfId="0" applyFont="1" applyFill="1" applyBorder="1" applyAlignment="1">
      <alignment vertical="center"/>
    </xf>
    <xf fontId="20" fillId="0" borderId="0" numFmtId="0" xfId="0" applyFont="1"/>
    <xf fontId="0" fillId="0" borderId="0" numFmtId="0" xfId="0" applyAlignment="1">
      <alignment horizontal="center" vertical="center"/>
    </xf>
    <xf fontId="19" fillId="6" borderId="41" numFmtId="10" xfId="0" applyNumberFormat="1" applyFont="1" applyFill="1" applyBorder="1" applyAlignment="1">
      <alignment horizontal="center" wrapText="1"/>
    </xf>
    <xf fontId="23" fillId="0" borderId="21" numFmtId="0" xfId="0" applyFont="1" applyBorder="1" applyAlignment="1">
      <alignment horizontal="center" vertical="center" wrapText="1"/>
    </xf>
    <xf fontId="18" fillId="11" borderId="21" numFmtId="0" xfId="1" applyFont="1" applyFill="1" applyBorder="1" applyAlignment="1">
      <alignment horizontal="center" vertical="center" wrapText="1"/>
    </xf>
    <xf fontId="18" fillId="11" borderId="7" numFmtId="0" xfId="1" applyFont="1" applyFill="1" applyBorder="1" applyAlignment="1">
      <alignment horizontal="center" vertical="center" wrapText="1"/>
    </xf>
    <xf fontId="18" fillId="11" borderId="6" numFmtId="0" xfId="1" applyFont="1" applyFill="1" applyBorder="1" applyAlignment="1">
      <alignment horizontal="center" vertical="center" wrapText="1"/>
    </xf>
    <xf fontId="1" fillId="0" borderId="25" numFmtId="14" xfId="1" applyNumberFormat="1" applyFont="1" applyBorder="1" applyAlignment="1">
      <alignment horizontal="center" vertical="center" wrapText="1"/>
    </xf>
    <xf fontId="1" fillId="0" borderId="10" numFmtId="14" xfId="1" applyNumberFormat="1" applyFont="1" applyBorder="1" applyAlignment="1">
      <alignment horizontal="center" vertical="center" wrapText="1"/>
    </xf>
    <xf fontId="1" fillId="0" borderId="26" numFmtId="14" xfId="1" applyNumberFormat="1" applyFont="1" applyBorder="1" applyAlignment="1">
      <alignment horizontal="center" vertical="center" wrapText="1"/>
    </xf>
    <xf fontId="1" fillId="0" borderId="15" numFmtId="14" xfId="1" applyNumberFormat="1" applyFont="1" applyBorder="1" applyAlignment="1">
      <alignment horizontal="center" vertical="center" wrapText="1"/>
    </xf>
    <xf fontId="19" fillId="6" borderId="0" numFmtId="10" xfId="0" applyNumberFormat="1" applyFont="1" applyFill="1" applyAlignment="1">
      <alignment horizontal="center" wrapText="1"/>
    </xf>
  </cellXfs>
  <cellStyles count="5">
    <cellStyle name="Normal 2 2 2" xfId="1"/>
    <cellStyle name="Normal 3 2 2" xfId="2"/>
    <cellStyle name="Normal 6 2 2" xfId="3"/>
    <cellStyle name="Обычный" xfId="0" builtinId="0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microsoft.com/office/2017/10/relationships/person" Target="persons/person.xml"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/Relationships>
</file>

<file path=xl/charts/_rels/chart13.xml.rels><?xml version="1.0" encoding="UTF-8" standalone="yes"?><Relationships xmlns="http://schemas.openxmlformats.org/package/2006/relationships"></Relationships>
</file>

<file path=xl/charts/_rels/chart14.xml.rels><?xml version="1.0" encoding="UTF-8" standalone="yes"?><Relationships xmlns="http://schemas.openxmlformats.org/package/2006/relationships"></Relationships>
</file>

<file path=xl/charts/_rels/chart15.xml.rels><?xml version="1.0" encoding="UTF-8" standalone="yes"?><Relationships xmlns="http://schemas.openxmlformats.org/package/2006/relationships"></Relationships>
</file>

<file path=xl/charts/_rels/chart16.xml.rels><?xml version="1.0" encoding="UTF-8" standalone="yes"?><Relationships xmlns="http://schemas.openxmlformats.org/package/2006/relationships"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9.xml.rels><?xml version="1.0" encoding="UTF-8" standalone="yes"?><Relationships xmlns="http://schemas.openxmlformats.org/package/2006/relationships"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/Relationships>
</file>

<file path=xl/charts/_rels/chart21.xml.rels><?xml version="1.0" encoding="UTF-8" standalone="yes"?><Relationships xmlns="http://schemas.openxmlformats.org/package/2006/relationships"></Relationships>
</file>

<file path=xl/charts/_rels/chart22.xml.rels><?xml version="1.0" encoding="UTF-8" standalone="yes"?><Relationships xmlns="http://schemas.openxmlformats.org/package/2006/relationships"></Relationships>
</file>

<file path=xl/charts/_rels/chart23.xml.rels><?xml version="1.0" encoding="UTF-8" standalone="yes"?><Relationships xmlns="http://schemas.openxmlformats.org/package/2006/relationships"></Relationships>
</file>

<file path=xl/charts/_rels/chart24.xml.rels><?xml version="1.0" encoding="UTF-8" standalone="yes"?><Relationships xmlns="http://schemas.openxmlformats.org/package/2006/relationships"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7.xml.rels><?xml version="1.0" encoding="UTF-8" standalone="yes"?><Relationships xmlns="http://schemas.openxmlformats.org/package/2006/relationships"></Relationships>
</file>

<file path=xl/charts/_rels/chart28.xml.rels><?xml version="1.0" encoding="UTF-8" standalone="yes"?><Relationships xmlns="http://schemas.openxmlformats.org/package/2006/relationships"></Relationships>
</file>

<file path=xl/charts/_rels/chart29.xml.rels><?xml version="1.0" encoding="UTF-8" standalone="yes"?><Relationships xmlns="http://schemas.openxmlformats.org/package/2006/relationships"></Relationships>
</file>

<file path=xl/charts/_rels/chart3.xml.rels><?xml version="1.0" encoding="UTF-8" standalone="yes"?><Relationships xmlns="http://schemas.openxmlformats.org/package/2006/relationships"></Relationships>
</file>

<file path=xl/charts/_rels/chart30.xml.rels><?xml version="1.0" encoding="UTF-8" standalone="yes"?><Relationships xmlns="http://schemas.openxmlformats.org/package/2006/relationships"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/Relationships>
</file>

<file path=xl/charts/_rels/chart7.xml.rels><?xml version="1.0" encoding="UTF-8" standalone="yes"?><Relationships xmlns="http://schemas.openxmlformats.org/package/2006/relationships"></Relationships>
</file>

<file path=xl/charts/_rels/chart8.xml.rels><?xml version="1.0" encoding="UTF-8" standalone="yes"?><Relationships xmlns="http://schemas.openxmlformats.org/package/2006/relationships"></Relationships>
</file>

<file path=xl/charts/_rels/chart9.xml.rels><?xml version="1.0" encoding="UTF-8" standalone="yes"?><Relationships xmlns="http://schemas.openxmlformats.org/package/2006/relationships"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101820"/>
                </a:solidFill>
                <a:latin typeface="Inter Light"/>
                <a:ea typeface="Inter Light"/>
                <a:cs typeface="Inter Light"/>
              </a:defRPr>
            </a:pPr>
            <a:r>
              <a:rPr lang="ru-RU" sz="1400">
                <a:solidFill>
                  <a:srgbClr val="101820"/>
                </a:solidFill>
                <a:latin typeface="Inter Light"/>
                <a:ea typeface="Inter Light"/>
                <a:cs typeface="Inter Light"/>
              </a:rPr>
              <a:t>Результат проведения чисток, смазок, инспекций</a:t>
            </a:r>
            <a:endParaRPr lang="en-US" sz="1400">
              <a:solidFill>
                <a:srgbClr val="101820"/>
              </a:solidFill>
              <a:latin typeface="Inter Light"/>
              <a:ea typeface="Inter Light"/>
              <a:cs typeface="Inter Light"/>
            </a:endParaRPr>
          </a:p>
        </c:rich>
      </c:tx>
      <c:layout>
        <c:manualLayout>
          <c:xMode val="edge"/>
          <c:yMode val="edge"/>
          <c:x val="0.31576672989643467"/>
          <c:y val="0.03529971571105575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январь'!$A$1</c:f>
              <c:strCache>
                <c:ptCount val="1"/>
                <c:pt idx="0">
                  <c:v>Months</c:v>
                </c:pt>
              </c:strCache>
            </c:strRef>
          </c:tx>
          <c:spPr bwMode="auto">
            <a:prstGeom prst="rect">
              <a:avLst/>
            </a:prstGeom>
            <a:solidFill>
              <a:srgbClr val="101820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dLblPos val="outEnd"/>
              <c:layout>
                <c:manualLayout>
                  <c:x val="-1.9171891814430108e-17"/>
                  <c:y val="-0.046846846846846847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101820"/>
                      </a:solidFill>
                      <a:latin typeface="Inter Light"/>
                      <a:ea typeface="Inter Light"/>
                      <a:cs typeface="Inter Light"/>
                    </a:defRPr>
                  </a:pPr>
                  <a:endParaRPr lang="ru-RU"/>
                </a:p>
              </c:txPr>
            </c:dLbl>
            <c:dLbl>
              <c:idx val="12"/>
              <c:dLblPos val="outEnd"/>
              <c:layout>
                <c:manualLayout>
                  <c:x val="-0.00038556845035925795"/>
                  <c:y val="-0.00049512253591251908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101820"/>
                      </a:solidFill>
                      <a:latin typeface="Inter Light"/>
                      <a:ea typeface="Inter Light"/>
                      <a:cs typeface="Inter Light"/>
                    </a:defRPr>
                  </a:pPr>
                  <a:endParaRPr lang="ru-RU"/>
                </a:p>
              </c:txPr>
            </c:dLbl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>
                    <a:solidFill>
                      <a:srgbClr val="101820"/>
                    </a:solidFill>
                    <a:latin typeface="Inter Light"/>
                    <a:ea typeface="Inter Light"/>
                    <a:cs typeface="Inter Light"/>
                  </a:defRPr>
                </a:pPr>
                <a:endParaRPr lang="ru-RU"/>
              </a:p>
            </c:txPr>
          </c:dLbls>
          <c:cat>
            <c:strRef>
              <c:f xml:space="preserve">'Калькулятор апрель'!$A$2:$A$14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 xml:space="preserve">April </c:v>
                </c:pt>
                <c:pt idx="10">
                  <c:v xml:space="preserve">May </c:v>
                </c:pt>
                <c:pt idx="11">
                  <c:v>June</c:v>
                </c:pt>
                <c:pt idx="12">
                  <c:v>Target</c:v>
                </c:pt>
              </c:strCache>
            </c:strRef>
          </c:cat>
          <c:val>
            <c:numRef>
              <c:f xml:space="preserve">'Калькулятор январь'!$B$2:$B$14</c:f>
              <c:numCache>
                <c:formatCode>0.00%</c:formatCode>
                <c:ptCount val="13"/>
                <c:pt idx="5">
                  <c:v>0.75</c:v>
                </c:pt>
                <c:pt idx="6">
                  <c:v>0.96</c:v>
                </c:pt>
                <c:pt idx="7">
                  <c:v>0.973</c:v>
                </c:pt>
                <c:pt idx="8">
                  <c:v>0.995</c:v>
                </c:pt>
                <c:pt idx="9">
                  <c:v>0.999</c:v>
                </c:pt>
                <c:pt idx="10">
                  <c:v>0.999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8608975"/>
        <c:axId val="1"/>
      </c:barChart>
      <c:catAx>
        <c:axId val="968608975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0" i="0" u="none" strike="noStrike">
                <a:solidFill>
                  <a:srgbClr val="101820"/>
                </a:solidFill>
                <a:latin typeface="Inter Light"/>
                <a:ea typeface="Inter Light"/>
                <a:cs typeface="Inter Light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400" b="1" i="0" u="none" strike="noStrike">
                <a:solidFill>
                  <a:srgbClr val="101820"/>
                </a:solidFill>
                <a:latin typeface="Inter Light"/>
                <a:ea typeface="Inter Light"/>
                <a:cs typeface="Inter Light"/>
              </a:defRPr>
            </a:pPr>
            <a:endParaRPr lang="ru-RU"/>
          </a:p>
        </c:txPr>
        <c:crossAx val="968608975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Compliance CIL</a:t>
            </a:r>
            <a:endParaRPr/>
          </a:p>
        </c:rich>
      </c:tx>
      <c:layout>
        <c:manualLayout>
          <c:xMode val="edge"/>
          <c:yMode val="edge"/>
          <c:x val="0.47643771091113607"/>
          <c:y val="0.0276013498312710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март'!$A$1</c:f>
              <c:strCache>
                <c:ptCount val="1"/>
                <c:pt idx="0">
                  <c:v>Months</c:v>
                </c:pt>
              </c:strCache>
            </c:strRef>
          </c:tx>
          <c:spPr bwMode="auto">
            <a:prstGeom prst="rect">
              <a:avLst/>
            </a:prstGeom>
            <a:solidFill>
              <a:srgbClr val="FFC000"/>
            </a:solidFill>
            <a:ln>
              <a:solidFill>
                <a:schemeClr val="accent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dLblPos val="outEnd"/>
              <c:layout>
                <c:manualLayout>
                  <c:x val="-1.9171891814430108e-17"/>
                  <c:y val="-0.046846846846846847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</c:dLbl>
            <c:dLbl>
              <c:idx val="12"/>
              <c:dLblPos val="outEnd"/>
              <c:layout>
                <c:manualLayout>
                  <c:x val="-0.011503267973856363"/>
                  <c:y val="-0.10810810810810814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</c:dLbl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март'!$A$2:$A$14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 xml:space="preserve">April </c:v>
                </c:pt>
                <c:pt idx="10">
                  <c:v xml:space="preserve">May </c:v>
                </c:pt>
                <c:pt idx="11">
                  <c:v>June</c:v>
                </c:pt>
                <c:pt idx="12">
                  <c:v>Target</c:v>
                </c:pt>
              </c:strCache>
            </c:strRef>
          </c:cat>
          <c:val>
            <c:numRef>
              <c:f xml:space="preserve">'Калькулятор март'!$B$2:$B$14</c:f>
              <c:numCache>
                <c:formatCode>0.00%</c:formatCode>
                <c:ptCount val="13"/>
                <c:pt idx="5">
                  <c:v>0.75</c:v>
                </c:pt>
                <c:pt idx="6">
                  <c:v>0.96</c:v>
                </c:pt>
                <c:pt idx="7">
                  <c:v>0.973</c:v>
                </c:pt>
                <c:pt idx="8">
                  <c:v>0.995</c:v>
                </c:pt>
                <c:pt idx="12">
                  <c:v>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8613135"/>
        <c:axId val="1"/>
      </c:barChart>
      <c:catAx>
        <c:axId val="968613135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1" i="0" u="none" strike="noStrike">
                <a:solidFill>
                  <a:srgbClr val="333333"/>
                </a:solidFill>
                <a:latin typeface="Selawik Semibold"/>
                <a:ea typeface="Selawik Semibold"/>
                <a:cs typeface="Selawik Semibold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4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13135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Missed CIL</a:t>
            </a:r>
            <a:endParaRPr/>
          </a:p>
        </c:rich>
      </c:tx>
      <c:layout>
        <c:manualLayout>
          <c:xMode val="edge"/>
          <c:yMode val="edge"/>
          <c:x val="0.4764377297238242"/>
          <c:y val="0.02760109581488309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март'!$F$1</c:f>
              <c:strCache>
                <c:ptCount val="1"/>
                <c:pt idx="0">
                  <c:v>Missed</c:v>
                </c:pt>
              </c:strCache>
            </c:strRef>
          </c:tx>
          <c:spPr bwMode="auto">
            <a:prstGeom prst="rect">
              <a:avLst/>
            </a:prstGeom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март'!$E$2:$E$14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 xml:space="preserve">April </c:v>
                </c:pt>
                <c:pt idx="10">
                  <c:v xml:space="preserve">May </c:v>
                </c:pt>
                <c:pt idx="11">
                  <c:v>June</c:v>
                </c:pt>
                <c:pt idx="12">
                  <c:v>Total</c:v>
                </c:pt>
              </c:strCache>
            </c:strRef>
          </c:cat>
          <c:val>
            <c:numRef>
              <c:f xml:space="preserve">'Калькулятор март'!$F$2:$F$14</c:f>
              <c:numCache>
                <c:formatCode>0</c:formatCode>
                <c:ptCount val="13"/>
                <c:pt idx="5">
                  <c:v>93</c:v>
                </c:pt>
                <c:pt idx="6">
                  <c:v>74</c:v>
                </c:pt>
                <c:pt idx="7">
                  <c:v>36</c:v>
                </c:pt>
                <c:pt idx="8">
                  <c:v>9</c:v>
                </c:pt>
                <c:pt idx="12">
                  <c:v>212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8607727"/>
        <c:axId val="1"/>
      </c:barChart>
      <c:catAx>
        <c:axId val="968607727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1" i="0" u="none" strike="noStrike">
                <a:solidFill>
                  <a:srgbClr val="333333"/>
                </a:solidFill>
                <a:latin typeface="Selawik Semibold"/>
                <a:ea typeface="Selawik Semibold"/>
                <a:cs typeface="Selawik Semibold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6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07727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/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2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март'!$L$1</c:f>
              <c:strCache>
                <c:ptCount val="1"/>
                <c:pt idx="0">
                  <c:v xml:space="preserve">Missed CIL across Areas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март'!$K$2:$K$3</c:f>
              <c:strCache>
                <c:ptCount val="2"/>
                <c:pt idx="0">
                  <c:v xml:space="preserve">STRETCH WRAPPERS</c:v>
                </c:pt>
                <c:pt idx="1">
                  <c:v>MANIPULATION</c:v>
                </c:pt>
              </c:strCache>
            </c:strRef>
          </c:cat>
          <c:val>
            <c:numRef>
              <c:f xml:space="preserve">'Калькулятор март'!$L$2:$L$3</c:f>
              <c:numCache>
                <c:formatCode>0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612303"/>
        <c:axId val="1"/>
      </c:barChart>
      <c:catAx>
        <c:axId val="968612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5400000" vert="horz"/>
          <a:lstStyle/>
          <a:p>
            <a:pPr>
              <a:defRPr sz="24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12303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321499859173902"/>
          <c:y val="0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2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март'!$O$21</c:f>
              <c:strCache>
                <c:ptCount val="1"/>
                <c:pt idx="0">
                  <c:v xml:space="preserve">STRETCH WRAPPERS №3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март'!$N$22:$N$27</c:f>
              <c:strCache>
                <c:ptCount val="6"/>
                <c:pt idx="0">
                  <c:v xml:space="preserve">Винты крепления поворотной платформы</c:v>
                </c:pt>
                <c:pt idx="1">
                  <c:v xml:space="preserve">Датчик на каретке</c:v>
                </c:pt>
                <c:pt idx="2">
                  <c:v xml:space="preserve">каретка паллетоупаковщика</c:v>
                </c:pt>
                <c:pt idx="3">
                  <c:v xml:space="preserve">колонна паллетоупаковщика</c:v>
                </c:pt>
                <c:pt idx="4">
                  <c:v xml:space="preserve">Крайний ролик на каретке</c:v>
                </c:pt>
                <c:pt idx="5">
                  <c:v xml:space="preserve">ПРОВЕРКА ТЕНЗОДАТЧИКА</c:v>
                </c:pt>
              </c:strCache>
            </c:strRef>
          </c:cat>
          <c:val>
            <c:numRef>
              <c:f xml:space="preserve">'Калькулятор март'!$O$22:$O$27</c:f>
              <c:numCache>
                <c:formatCode>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594415"/>
        <c:axId val="1"/>
      </c:barChart>
      <c:catAx>
        <c:axId val="968594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6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594415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7957399656699"/>
          <c:y val="0.16596747127920486"/>
          <c:w val="0.77251087493490755"/>
          <c:h val="0.49365516652519603"/>
        </c:manualLayout>
      </c:layout>
      <c:barChart>
        <c:barDir val="col"/>
        <c:grouping val="clustered"/>
        <c:varyColors val="0"/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589423"/>
        <c:axId val="1"/>
      </c:barChart>
      <c:catAx>
        <c:axId val="968589423"/>
        <c:scaling>
          <c:orientation val="minMax"/>
        </c:scaling>
        <c:delete val="0"/>
        <c:axPos val="b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60000" vert="horz"/>
          <a:lstStyle/>
          <a:p>
            <a:pPr>
              <a:defRPr sz="12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589423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/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6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март'!$O$28</c:f>
              <c:strCache>
                <c:ptCount val="1"/>
                <c:pt idx="0">
                  <c:v xml:space="preserve">CARTON SEALER Line 7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>
                <a:noFill/>
              </a:ln>
              <a:effectLst>
                <a:outerShdw blurRad="50800" dist="50800" dir="5400000" sx="10000" sy="10000" algn="ctr" rotWithShape="0">
                  <a:srgbClr val="000000">
                    <a:alpha val="43137"/>
                  </a:srgb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март'!$N$29:$N$30</c:f>
              <c:strCache>
                <c:ptCount val="2"/>
                <c:pt idx="0">
                  <c:v xml:space="preserve">Прижимные ролики для скотча SK-20</c:v>
                </c:pt>
                <c:pt idx="1">
                  <c:v xml:space="preserve">Обрезной нож для скотча SK-20</c:v>
                </c:pt>
              </c:strCache>
            </c:strRef>
          </c:cat>
          <c:val>
            <c:numRef>
              <c:f xml:space="preserve">'Калькулятор март'!$O$29:$O$30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968615631"/>
        <c:axId val="1"/>
      </c:barChart>
      <c:catAx>
        <c:axId val="96861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44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15631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65149456292737"/>
          <c:y val="0.9179900705685089"/>
          <c:w val="0.29005968843972035"/>
          <c:h val="0.057651550325558541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8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196032938630764"/>
          <c:y val="0.05737704918032787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600" b="1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2717439296653649"/>
          <c:y val="0.25203304504969665"/>
          <c:w val="0.54918567827366693"/>
          <c:h val="0.42588098618820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март'!$O$32</c:f>
              <c:strCache>
                <c:ptCount val="1"/>
                <c:pt idx="0">
                  <c:v xml:space="preserve">SHRINK WRAPPER Line 1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март'!$N$33:$N$34</c:f>
              <c:strCache>
                <c:ptCount val="2"/>
                <c:pt idx="0">
                  <c:v xml:space="preserve">Обрезной нож для скотча SK-20</c:v>
                </c:pt>
                <c:pt idx="1">
                  <c:v xml:space="preserve">Прижимные ролики для скотча SK-20</c:v>
                </c:pt>
              </c:strCache>
            </c:strRef>
          </c:cat>
          <c:val>
            <c:numRef>
              <c:f xml:space="preserve">'Калькулятор март'!$O$33:$O$34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612719"/>
        <c:axId val="1"/>
      </c:barChart>
      <c:catAx>
        <c:axId val="96861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60000" vert="horz"/>
          <a:lstStyle/>
          <a:p>
            <a:pPr>
              <a:defRPr sz="9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12719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Compliance CIL</a:t>
            </a:r>
            <a:endParaRPr/>
          </a:p>
        </c:rich>
      </c:tx>
      <c:layout>
        <c:manualLayout>
          <c:xMode val="edge"/>
          <c:yMode val="edge"/>
          <c:x val="0.47643771091113607"/>
          <c:y val="0.0276013498312710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Янв'!$A$1</c:f>
              <c:strCache>
                <c:ptCount val="1"/>
                <c:pt idx="0">
                  <c:v>Months</c:v>
                </c:pt>
              </c:strCache>
            </c:strRef>
          </c:tx>
          <c:spPr bwMode="auto">
            <a:prstGeom prst="rect">
              <a:avLst/>
            </a:prstGeom>
            <a:solidFill>
              <a:srgbClr val="FFC000"/>
            </a:solidFill>
            <a:ln>
              <a:solidFill>
                <a:schemeClr val="accent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dLblPos val="outEnd"/>
              <c:layout>
                <c:manualLayout>
                  <c:x val="-1.9171891814430108e-17"/>
                  <c:y val="-0.046846846846846847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</c:dLbl>
            <c:dLbl>
              <c:idx val="12"/>
              <c:dLblPos val="outEnd"/>
              <c:layout>
                <c:manualLayout>
                  <c:x val="-0.011503267973856363"/>
                  <c:y val="-0.10810810810810814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</c:dLbl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val>
            <c:numRef>
              <c:f xml:space="preserve">'Калькулятор Янв'!$B$2:$B$14</c:f>
              <c:numCache>
                <c:formatCode>0.00%</c:formatCode>
                <c:ptCount val="13"/>
                <c:pt idx="5">
                  <c:v>0.75</c:v>
                </c:pt>
                <c:pt idx="6">
                  <c:v>0.96</c:v>
                </c:pt>
                <c:pt idx="12">
                  <c:v>0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8618543"/>
        <c:axId val="1"/>
      </c:barChart>
      <c:catAx>
        <c:axId val="968618543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1" i="0" u="none" strike="noStrike">
                <a:solidFill>
                  <a:srgbClr val="333333"/>
                </a:solidFill>
                <a:latin typeface="Selawik Semibold"/>
                <a:ea typeface="Selawik Semibold"/>
                <a:cs typeface="Selawik Semibold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4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18543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Missed CIL</a:t>
            </a:r>
            <a:endParaRPr/>
          </a:p>
        </c:rich>
      </c:tx>
      <c:layout>
        <c:manualLayout>
          <c:xMode val="edge"/>
          <c:yMode val="edge"/>
          <c:x val="0.4764377297238242"/>
          <c:y val="0.02760109581488309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декабрь'!$F$1</c:f>
              <c:strCache>
                <c:ptCount val="1"/>
                <c:pt idx="0">
                  <c:v>Missed</c:v>
                </c:pt>
              </c:strCache>
            </c:strRef>
          </c:tx>
          <c:spPr bwMode="auto">
            <a:prstGeom prst="rect">
              <a:avLst/>
            </a:prstGeom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val>
            <c:numRef>
              <c:f xml:space="preserve">'Калькулятор декабрь'!$F$2:$F$14</c:f>
              <c:numCache>
                <c:formatCode>0</c:formatCode>
                <c:ptCount val="13"/>
                <c:pt idx="5">
                  <c:v>93</c:v>
                </c:pt>
                <c:pt idx="12">
                  <c:v>93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8616879"/>
        <c:axId val="1"/>
      </c:barChart>
      <c:catAx>
        <c:axId val="968616879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1" i="0" u="none" strike="noStrike">
                <a:solidFill>
                  <a:srgbClr val="333333"/>
                </a:solidFill>
                <a:latin typeface="Selawik Semibold"/>
                <a:ea typeface="Selawik Semibold"/>
                <a:cs typeface="Selawik Semibold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6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16879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/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2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Янв'!$L$1</c:f>
              <c:strCache>
                <c:ptCount val="1"/>
                <c:pt idx="0">
                  <c:v xml:space="preserve">Missed CIL across Areas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Янв'!$K$2:$K$7</c:f>
              <c:strCache>
                <c:ptCount val="6"/>
                <c:pt idx="0">
                  <c:v xml:space="preserve">CONVEYOR 73</c:v>
                </c:pt>
                <c:pt idx="1">
                  <c:v xml:space="preserve">CONVEYOR (AUTOSHUTTLING)</c:v>
                </c:pt>
                <c:pt idx="2">
                  <c:v xml:space="preserve">CONVEYOR IN TRUCK</c:v>
                </c:pt>
                <c:pt idx="3">
                  <c:v xml:space="preserve">STRETCH WRAPPERS</c:v>
                </c:pt>
                <c:pt idx="4">
                  <c:v>DOCKS</c:v>
                </c:pt>
                <c:pt idx="5">
                  <c:v>MANIPULATION</c:v>
                </c:pt>
              </c:strCache>
            </c:strRef>
          </c:cat>
          <c:val>
            <c:numRef>
              <c:f xml:space="preserve">'Калькулятор Янв'!$L$2:$L$7</c:f>
              <c:numCache>
                <c:formatCode>0</c:formatCode>
                <c:ptCount val="6"/>
                <c:pt idx="0">
                  <c:v>24</c:v>
                </c:pt>
                <c:pt idx="1">
                  <c:v>14</c:v>
                </c:pt>
                <c:pt idx="2">
                  <c:v>27</c:v>
                </c:pt>
                <c:pt idx="3">
                  <c:v>7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619375"/>
        <c:axId val="1"/>
      </c:barChart>
      <c:catAx>
        <c:axId val="96861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5400000" vert="horz"/>
          <a:lstStyle/>
          <a:p>
            <a:pPr>
              <a:defRPr sz="24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19375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101820"/>
                </a:solidFill>
                <a:latin typeface="Inter Light"/>
                <a:ea typeface="Inter Light"/>
                <a:cs typeface="Inter Light"/>
              </a:defRPr>
            </a:pPr>
            <a:r>
              <a:rPr lang="ru-RU" sz="1400">
                <a:solidFill>
                  <a:srgbClr val="101820"/>
                </a:solidFill>
                <a:latin typeface="Inter Light"/>
                <a:ea typeface="Inter Light"/>
                <a:cs typeface="Inter Light"/>
              </a:rPr>
              <a:t>Количество невыполненных чисток, инспекций, смазок</a:t>
            </a:r>
            <a:endParaRPr lang="en-US" sz="1400">
              <a:solidFill>
                <a:srgbClr val="101820"/>
              </a:solidFill>
              <a:latin typeface="Inter Light"/>
              <a:ea typeface="Inter Light"/>
              <a:cs typeface="Inter Light"/>
            </a:endParaRPr>
          </a:p>
        </c:rich>
      </c:tx>
      <c:layout>
        <c:manualLayout>
          <c:xMode val="edge"/>
          <c:yMode val="edge"/>
          <c:x val="0.15279638432785991"/>
          <c:y val="0.0405605351880423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январь'!$F$1</c:f>
              <c:strCache>
                <c:ptCount val="1"/>
                <c:pt idx="0">
                  <c:v>Missed</c:v>
                </c:pt>
              </c:strCache>
            </c:strRef>
          </c:tx>
          <c:spPr bwMode="auto">
            <a:prstGeom prst="rect">
              <a:avLst/>
            </a:prstGeom>
            <a:solidFill>
              <a:srgbClr val="10182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>
                    <a:solidFill>
                      <a:srgbClr val="101820"/>
                    </a:solidFill>
                    <a:latin typeface="Times New Roman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апрель'!$E$2:$E$14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 xml:space="preserve">April </c:v>
                </c:pt>
                <c:pt idx="10">
                  <c:v xml:space="preserve">May </c:v>
                </c:pt>
                <c:pt idx="11">
                  <c:v>June</c:v>
                </c:pt>
                <c:pt idx="12">
                  <c:v>Total</c:v>
                </c:pt>
              </c:strCache>
            </c:strRef>
          </c:cat>
          <c:val>
            <c:numRef>
              <c:f xml:space="preserve">'Калькулятор январь'!$F$2:$F$14</c:f>
              <c:numCache>
                <c:formatCode>0</c:formatCode>
                <c:ptCount val="13"/>
                <c:pt idx="5">
                  <c:v>93</c:v>
                </c:pt>
                <c:pt idx="6">
                  <c:v>74</c:v>
                </c:pt>
                <c:pt idx="7">
                  <c:v>36</c:v>
                </c:pt>
                <c:pt idx="8">
                  <c:v>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215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8590671"/>
        <c:axId val="1"/>
      </c:barChart>
      <c:catAx>
        <c:axId val="968590671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0" i="0" u="none" strike="noStrike">
                <a:solidFill>
                  <a:srgbClr val="101820"/>
                </a:solidFill>
                <a:latin typeface="Inter Light"/>
                <a:ea typeface="Inter Light"/>
                <a:cs typeface="Inter Light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600" b="1" i="0" u="none" strike="noStrike">
                <a:solidFill>
                  <a:srgbClr val="101820"/>
                </a:solidFill>
                <a:latin typeface="Inter Light"/>
                <a:ea typeface="Inter Light"/>
                <a:cs typeface="Inter Light"/>
              </a:defRPr>
            </a:pPr>
            <a:endParaRPr lang="ru-RU"/>
          </a:p>
        </c:txPr>
        <c:crossAx val="968590671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321499859173902"/>
          <c:y val="0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2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Янв'!$O$4</c:f>
              <c:strCache>
                <c:ptCount val="1"/>
                <c:pt idx="0">
                  <c:v xml:space="preserve">Missed CIL in TRUCK 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Янв'!$N$5:$N$11</c:f>
              <c:strCache>
                <c:ptCount val="7"/>
                <c:pt idx="0">
                  <c:v>#1007</c:v>
                </c:pt>
                <c:pt idx="1">
                  <c:v>#1530</c:v>
                </c:pt>
                <c:pt idx="2">
                  <c:v>#0237</c:v>
                </c:pt>
                <c:pt idx="3">
                  <c:v>#1743</c:v>
                </c:pt>
                <c:pt idx="4">
                  <c:v>#0853</c:v>
                </c:pt>
                <c:pt idx="5">
                  <c:v>#0854</c:v>
                </c:pt>
                <c:pt idx="6">
                  <c:v>#2028</c:v>
                </c:pt>
              </c:strCache>
            </c:strRef>
          </c:cat>
          <c:val>
            <c:numRef>
              <c:f xml:space="preserve">'Калькулятор Янв'!$O$5:$O$11</c:f>
              <c:numCache>
                <c:formatCode>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619791"/>
        <c:axId val="1"/>
      </c:barChart>
      <c:catAx>
        <c:axId val="968619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6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19791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/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600" b="1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9417957399656699"/>
          <c:y val="0.16596747127920486"/>
          <c:w val="0.77251087493490755"/>
          <c:h val="0.49365516652519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Янв'!$O$13</c:f>
              <c:strCache>
                <c:ptCount val="1"/>
                <c:pt idx="0">
                  <c:v xml:space="preserve">Крайние секции прицепа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Янв'!$N$14:$N$20</c:f>
              <c:strCache>
                <c:ptCount val="7"/>
                <c:pt idx="0">
                  <c:v xml:space="preserve"> 02-37</c:v>
                </c:pt>
                <c:pt idx="1">
                  <c:v xml:space="preserve"> 08-53</c:v>
                </c:pt>
                <c:pt idx="2">
                  <c:v xml:space="preserve"> 08-54</c:v>
                </c:pt>
                <c:pt idx="3">
                  <c:v xml:space="preserve"> 10-07</c:v>
                </c:pt>
                <c:pt idx="4">
                  <c:v xml:space="preserve"> 15-30</c:v>
                </c:pt>
                <c:pt idx="5">
                  <c:v xml:space="preserve"> 17-43</c:v>
                </c:pt>
                <c:pt idx="6">
                  <c:v xml:space="preserve"> 20-28</c:v>
                </c:pt>
              </c:strCache>
            </c:strRef>
          </c:cat>
          <c:val>
            <c:numRef>
              <c:f xml:space="preserve">'Калькулятор Янв'!$O$14:$O$20</c:f>
              <c:numCache>
                <c:formatCode>General</c:formatCode>
                <c:ptCount val="7"/>
                <c:pt idx="0" formatCode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618127"/>
        <c:axId val="1"/>
      </c:barChart>
      <c:catAx>
        <c:axId val="96861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60000" vert="horz"/>
          <a:lstStyle/>
          <a:p>
            <a:pPr>
              <a:defRPr sz="12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18127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/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Янв'!$O$21</c:f>
              <c:strCache>
                <c:ptCount val="1"/>
                <c:pt idx="0">
                  <c:v xml:space="preserve">073 CONVEYOR 73 BUILDING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>
                <a:noFill/>
              </a:ln>
              <a:effectLst>
                <a:outerShdw blurRad="50800" dist="50800" dir="5400000" sx="10000" sy="10000" algn="ctr" rotWithShape="0">
                  <a:srgbClr val="000000">
                    <a:alpha val="43137"/>
                  </a:srgb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Янв'!$N$22:$N$25</c:f>
              <c:strCache>
                <c:ptCount val="4"/>
                <c:pt idx="0">
                  <c:v xml:space="preserve">Инспекция датчиков секции </c:v>
                </c:pt>
                <c:pt idx="1">
                  <c:v xml:space="preserve">Инспекция зеркал секции </c:v>
                </c:pt>
                <c:pt idx="2">
                  <c:v xml:space="preserve">Инспекция датчиков поворотных секций секции </c:v>
                </c:pt>
                <c:pt idx="3">
                  <c:v xml:space="preserve">Инспекция зеркал поворотных секций секции </c:v>
                </c:pt>
              </c:strCache>
            </c:strRef>
          </c:cat>
          <c:val>
            <c:numRef>
              <c:f xml:space="preserve">'Калькулятор Янв'!$O$22:$O$25</c:f>
              <c:numCache>
                <c:formatCode>General</c:formatCode>
                <c:ptCount val="4"/>
                <c:pt idx="0" formatCode="0">
                  <c:v>10</c:v>
                </c:pt>
                <c:pt idx="1">
                  <c:v>10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968621455"/>
        <c:axId val="1"/>
      </c:barChart>
      <c:catAx>
        <c:axId val="96862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44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21455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03834491826155"/>
          <c:y val="0.91817201033058737"/>
          <c:w val="0.36041712144643084"/>
          <c:h val="0.057524029562880184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8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465836931673864"/>
          <c:y val="0.05737704918032787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600" b="1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2717439296653649"/>
          <c:y val="0.25203304504969665"/>
          <c:w val="0.54918567827366693"/>
          <c:h val="0.42588098618820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Янв'!$F$16</c:f>
              <c:strCache>
                <c:ptCount val="1"/>
                <c:pt idx="0">
                  <c:v xml:space="preserve">Проверка давления воздуха воздуха прицепа 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Янв'!$E$17:$E$23</c:f>
              <c:strCache>
                <c:ptCount val="7"/>
                <c:pt idx="0">
                  <c:v>#1007</c:v>
                </c:pt>
                <c:pt idx="1">
                  <c:v>#1530</c:v>
                </c:pt>
                <c:pt idx="2">
                  <c:v>#0237</c:v>
                </c:pt>
                <c:pt idx="3">
                  <c:v>#1743</c:v>
                </c:pt>
                <c:pt idx="4">
                  <c:v>#0853</c:v>
                </c:pt>
                <c:pt idx="5">
                  <c:v>#0854</c:v>
                </c:pt>
                <c:pt idx="6">
                  <c:v>#2028</c:v>
                </c:pt>
              </c:strCache>
            </c:strRef>
          </c:cat>
          <c:val>
            <c:numRef>
              <c:f xml:space="preserve">'Калькулятор Янв'!$F$17:$F$23</c:f>
              <c:numCache>
                <c:formatCode>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597743"/>
        <c:axId val="1"/>
      </c:barChart>
      <c:catAx>
        <c:axId val="96859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60000" vert="horz"/>
          <a:lstStyle/>
          <a:p>
            <a:pPr>
              <a:defRPr sz="9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597743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805925925925926"/>
          <c:y val="0.065699302955982961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600" b="1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2717439296653649"/>
          <c:y val="0.25203304504969665"/>
          <c:w val="0.54918567827366693"/>
          <c:h val="0.42588098618820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Янв'!$I$16</c:f>
              <c:strCache>
                <c:ptCount val="1"/>
                <c:pt idx="0">
                  <c:v xml:space="preserve">Проверка работы датчиков прицепа 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Янв'!$H$17:$H$23</c:f>
              <c:strCache>
                <c:ptCount val="7"/>
                <c:pt idx="0">
                  <c:v>#1007</c:v>
                </c:pt>
                <c:pt idx="1">
                  <c:v>#1530</c:v>
                </c:pt>
                <c:pt idx="2">
                  <c:v>#0237</c:v>
                </c:pt>
                <c:pt idx="3">
                  <c:v>#1743</c:v>
                </c:pt>
                <c:pt idx="4">
                  <c:v>#0853</c:v>
                </c:pt>
                <c:pt idx="5">
                  <c:v>#0854</c:v>
                </c:pt>
                <c:pt idx="6">
                  <c:v>#2028</c:v>
                </c:pt>
              </c:strCache>
            </c:strRef>
          </c:cat>
          <c:val>
            <c:numRef>
              <c:f xml:space="preserve">'Калькулятор Янв'!$I$17:$I$23</c:f>
              <c:numCache>
                <c:formatCode>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606895"/>
        <c:axId val="1"/>
      </c:barChart>
      <c:catAx>
        <c:axId val="96860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60000" vert="horz"/>
          <a:lstStyle/>
          <a:p>
            <a:pPr>
              <a:defRPr sz="9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06895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Compliance CIL</a:t>
            </a:r>
            <a:endParaRPr/>
          </a:p>
        </c:rich>
      </c:tx>
      <c:layout>
        <c:manualLayout>
          <c:xMode val="edge"/>
          <c:yMode val="edge"/>
          <c:x val="0.47643771091113607"/>
          <c:y val="0.0276013498312710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декабрь'!$A$1</c:f>
              <c:strCache>
                <c:ptCount val="1"/>
                <c:pt idx="0">
                  <c:v>Months</c:v>
                </c:pt>
              </c:strCache>
            </c:strRef>
          </c:tx>
          <c:spPr bwMode="auto">
            <a:prstGeom prst="rect">
              <a:avLst/>
            </a:prstGeom>
            <a:solidFill>
              <a:srgbClr val="FFC000"/>
            </a:solidFill>
            <a:ln>
              <a:solidFill>
                <a:schemeClr val="accent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dLblPos val="outEnd"/>
              <c:layout>
                <c:manualLayout>
                  <c:x val="-1.9171891814430108e-17"/>
                  <c:y val="-0.046846846846846847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</c:dLbl>
            <c:dLbl>
              <c:idx val="12"/>
              <c:dLblPos val="outEnd"/>
              <c:layout>
                <c:manualLayout>
                  <c:x val="-0.011503267973856363"/>
                  <c:y val="-0.10810810810810814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</c:dLbl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val>
            <c:numRef>
              <c:f xml:space="preserve">'Калькулятор декабрь'!$B$2:$B$14</c:f>
              <c:numCache>
                <c:formatCode>0.00%</c:formatCode>
                <c:ptCount val="13"/>
                <c:pt idx="5">
                  <c:v>0.75</c:v>
                </c:pt>
                <c:pt idx="12">
                  <c:v>0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6387487"/>
        <c:axId val="1"/>
      </c:barChart>
      <c:catAx>
        <c:axId val="966387487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1" i="0" u="none" strike="noStrike">
                <a:solidFill>
                  <a:srgbClr val="333333"/>
                </a:solidFill>
                <a:latin typeface="Selawik Semibold"/>
                <a:ea typeface="Selawik Semibold"/>
                <a:cs typeface="Selawik Semibold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4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6387487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Missed CIL</a:t>
            </a:r>
            <a:endParaRPr/>
          </a:p>
        </c:rich>
      </c:tx>
      <c:layout>
        <c:manualLayout>
          <c:xMode val="edge"/>
          <c:yMode val="edge"/>
          <c:x val="0.4764377297238242"/>
          <c:y val="0.02760109581488309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декабрь'!$F$1</c:f>
              <c:strCache>
                <c:ptCount val="1"/>
                <c:pt idx="0">
                  <c:v>Missed</c:v>
                </c:pt>
              </c:strCache>
            </c:strRef>
          </c:tx>
          <c:spPr bwMode="auto">
            <a:prstGeom prst="rect">
              <a:avLst/>
            </a:prstGeom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val>
            <c:numRef>
              <c:f xml:space="preserve">'Калькулятор декабрь'!$F$2:$F$14</c:f>
              <c:numCache>
                <c:formatCode>0</c:formatCode>
                <c:ptCount val="13"/>
                <c:pt idx="5">
                  <c:v>93</c:v>
                </c:pt>
                <c:pt idx="12">
                  <c:v>93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6388319"/>
        <c:axId val="1"/>
      </c:barChart>
      <c:catAx>
        <c:axId val="966388319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1" i="0" u="none" strike="noStrike">
                <a:solidFill>
                  <a:srgbClr val="333333"/>
                </a:solidFill>
                <a:latin typeface="Selawik Semibold"/>
                <a:ea typeface="Selawik Semibold"/>
                <a:cs typeface="Selawik Semibold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6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6388319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/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2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декабрь'!$L$1</c:f>
              <c:strCache>
                <c:ptCount val="1"/>
                <c:pt idx="0">
                  <c:v xml:space="preserve">Missed CIL across Areas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декабрь'!$K$2:$K$7</c:f>
              <c:strCache>
                <c:ptCount val="6"/>
                <c:pt idx="0">
                  <c:v xml:space="preserve">CONVEYOR 73</c:v>
                </c:pt>
                <c:pt idx="1">
                  <c:v xml:space="preserve">CONVEYOR (AUTOSHUTTLING)</c:v>
                </c:pt>
                <c:pt idx="2">
                  <c:v xml:space="preserve">CONVEYOR IN TRUCK</c:v>
                </c:pt>
                <c:pt idx="3">
                  <c:v xml:space="preserve">STRETCH WRAPPERS</c:v>
                </c:pt>
                <c:pt idx="4">
                  <c:v>DOCKS</c:v>
                </c:pt>
                <c:pt idx="5">
                  <c:v>MANIPULATION</c:v>
                </c:pt>
              </c:strCache>
            </c:strRef>
          </c:cat>
          <c:val>
            <c:numRef>
              <c:f xml:space="preserve">'Калькулятор декабрь'!$L$2:$L$7</c:f>
              <c:numCache>
                <c:formatCode>0</c:formatCode>
                <c:ptCount val="6"/>
                <c:pt idx="0">
                  <c:v>22</c:v>
                </c:pt>
                <c:pt idx="1">
                  <c:v>8</c:v>
                </c:pt>
                <c:pt idx="2">
                  <c:v>30</c:v>
                </c:pt>
                <c:pt idx="3">
                  <c:v>28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2132383"/>
        <c:axId val="1"/>
      </c:barChart>
      <c:catAx>
        <c:axId val="96213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5400000" vert="horz"/>
          <a:lstStyle/>
          <a:p>
            <a:pPr>
              <a:defRPr sz="24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2132383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321499859173902"/>
          <c:y val="0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2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декабрь'!$O$4</c:f>
              <c:strCache>
                <c:ptCount val="1"/>
                <c:pt idx="0">
                  <c:v xml:space="preserve">Missed CIL in TRUCK 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декабрь'!$N$5:$N$11</c:f>
              <c:strCache>
                <c:ptCount val="7"/>
                <c:pt idx="0">
                  <c:v>#1007</c:v>
                </c:pt>
                <c:pt idx="1">
                  <c:v>#1530</c:v>
                </c:pt>
                <c:pt idx="2">
                  <c:v>#0237</c:v>
                </c:pt>
                <c:pt idx="3">
                  <c:v>#1743</c:v>
                </c:pt>
                <c:pt idx="4">
                  <c:v>#0853</c:v>
                </c:pt>
                <c:pt idx="5">
                  <c:v>#0854</c:v>
                </c:pt>
                <c:pt idx="6">
                  <c:v>#2028</c:v>
                </c:pt>
              </c:strCache>
            </c:strRef>
          </c:cat>
          <c:val>
            <c:numRef>
              <c:f xml:space="preserve">'Калькулятор декабрь'!$O$5:$O$11</c:f>
              <c:numCache>
                <c:formatCode>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2134879"/>
        <c:axId val="1"/>
      </c:barChart>
      <c:catAx>
        <c:axId val="96213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6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2134879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/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2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45081432172633301"/>
          <c:y val="0.16596747127920486"/>
          <c:w val="0.54918567827366693"/>
          <c:h val="0.42588098618820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декабрь'!$O$13</c:f>
              <c:strCache>
                <c:ptCount val="1"/>
                <c:pt idx="0">
                  <c:v xml:space="preserve">Missed CIL by tasks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декабрь'!$N$14:$N$20</c:f>
              <c:strCache>
                <c:ptCount val="7"/>
                <c:pt idx="0">
                  <c:v xml:space="preserve">Крайние секции прицепа 02-37</c:v>
                </c:pt>
                <c:pt idx="1">
                  <c:v xml:space="preserve">Крайние секции прицепа 08-53</c:v>
                </c:pt>
                <c:pt idx="2">
                  <c:v xml:space="preserve">Крайние секции прицепа 08-54</c:v>
                </c:pt>
                <c:pt idx="3">
                  <c:v xml:space="preserve">Крайние секции прицепа 10-07</c:v>
                </c:pt>
                <c:pt idx="4">
                  <c:v xml:space="preserve">Крайние секции прицепа 15-30</c:v>
                </c:pt>
                <c:pt idx="5">
                  <c:v xml:space="preserve">Крайние секции прицепа 17-43</c:v>
                </c:pt>
                <c:pt idx="6">
                  <c:v xml:space="preserve">Крайние секции прицепа 20-28</c:v>
                </c:pt>
              </c:strCache>
            </c:strRef>
          </c:cat>
          <c:val>
            <c:numRef>
              <c:f xml:space="preserve">'Калькулятор декабрь'!$O$14:$O$20</c:f>
              <c:numCache>
                <c:formatCode>General</c:formatCode>
                <c:ptCount val="7"/>
                <c:pt idx="0" formatCode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2127807"/>
        <c:axId val="1"/>
      </c:barChart>
      <c:catAx>
        <c:axId val="96212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60000" vert="horz"/>
          <a:lstStyle/>
          <a:p>
            <a:pPr>
              <a:defRPr sz="16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2127807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101820"/>
                </a:solidFill>
                <a:latin typeface="Inter Light"/>
                <a:ea typeface="Inter Light"/>
                <a:cs typeface="Inter Light"/>
              </a:defRPr>
            </a:pPr>
            <a:r>
              <a:rPr lang="ru-RU" sz="1400" b="0" i="0" u="none" strike="noStrike">
                <a:solidFill>
                  <a:srgbClr val="101820"/>
                </a:solidFill>
                <a:latin typeface="Inter Light"/>
                <a:ea typeface="Inter Light"/>
                <a:cs typeface="Inter Light"/>
              </a:rPr>
              <a:t>Дефекты при проведении чистки, инспекции, смазки </a:t>
            </a:r>
            <a:endParaRPr/>
          </a:p>
        </c:rich>
      </c:tx>
      <c:layout>
        <c:manualLayout>
          <c:xMode val="edge"/>
          <c:yMode val="edge"/>
          <c:x val="0.123980145262318"/>
          <c:y val="0.053075252014291925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3794895437443396"/>
          <c:y val="0.25571530427723649"/>
          <c:w val="0.91284280907901016"/>
          <c:h val="0.5223820171596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январь'!$A$20</c:f>
              <c:strCache>
                <c:ptCount val="1"/>
                <c:pt idx="0">
                  <c:v>Months</c:v>
                </c:pt>
              </c:strCache>
            </c:strRef>
          </c:tx>
          <c:spPr bwMode="auto">
            <a:prstGeom prst="rect">
              <a:avLst/>
            </a:prstGeom>
            <a:solidFill>
              <a:srgbClr val="101820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</c:dPt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>
                    <a:solidFill>
                      <a:srgbClr val="101820"/>
                    </a:solidFill>
                    <a:latin typeface="Inter Light"/>
                    <a:ea typeface="Inter Light"/>
                    <a:cs typeface="Inter Light"/>
                  </a:defRPr>
                </a:pPr>
                <a:endParaRPr lang="ru-RU"/>
              </a:p>
            </c:txPr>
          </c:dLbls>
          <c:cat>
            <c:strRef>
              <c:f xml:space="preserve">'Калькулятор апрель'!$A$21:$A$33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 xml:space="preserve">April </c:v>
                </c:pt>
                <c:pt idx="10">
                  <c:v xml:space="preserve">May </c:v>
                </c:pt>
                <c:pt idx="11">
                  <c:v>June</c:v>
                </c:pt>
                <c:pt idx="12">
                  <c:v>Target</c:v>
                </c:pt>
              </c:strCache>
            </c:strRef>
          </c:cat>
          <c:val>
            <c:numRef>
              <c:f xml:space="preserve">'Калькулятор январь'!$D$21:$D$33</c:f>
              <c:numCache>
                <c:formatCode>General</c:formatCode>
                <c:ptCount val="13"/>
                <c:pt idx="6" formatCode="0%">
                  <c:v>0.02850877192982456</c:v>
                </c:pt>
                <c:pt idx="7" formatCode="0%">
                  <c:v>0.07322654462242563</c:v>
                </c:pt>
                <c:pt idx="8" formatCode="0%">
                  <c:v>0.4</c:v>
                </c:pt>
                <c:pt idx="9" formatCode="0%">
                  <c:v>0.42</c:v>
                </c:pt>
                <c:pt idx="10" formatCode="0%">
                  <c:v>0.34</c:v>
                </c:pt>
                <c:pt idx="11" formatCode="0%">
                  <c:v>0.29</c:v>
                </c:pt>
                <c:pt idx="12" formatCode="0%">
                  <c:v>0.85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8602319"/>
        <c:axId val="1"/>
      </c:barChart>
      <c:catAx>
        <c:axId val="96860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0" i="0" u="none" strike="noStrike">
                <a:solidFill>
                  <a:srgbClr val="101820"/>
                </a:solidFill>
                <a:latin typeface="Inter Light"/>
                <a:ea typeface="Inter Light"/>
                <a:cs typeface="Inter Light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10182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02319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/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декабрь'!$O$21</c:f>
              <c:strCache>
                <c:ptCount val="1"/>
                <c:pt idx="0">
                  <c:v xml:space="preserve">Missed CIL STRETCH WRAPPER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>
                <a:noFill/>
              </a:ln>
              <a:effectLst>
                <a:outerShdw blurRad="50800" dist="50800" dir="5400000" sx="10000" sy="10000" algn="ctr" rotWithShape="0">
                  <a:srgbClr val="000000">
                    <a:alpha val="43137"/>
                  </a:srgb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декабрь'!$N$22:$N$25</c:f>
              <c:strCache>
                <c:ptCount val="4"/>
                <c:pt idx="0">
                  <c:v xml:space="preserve">STRETCH WRAPPER 3</c:v>
                </c:pt>
                <c:pt idx="1">
                  <c:v xml:space="preserve">STRETCH WRAPPER 6</c:v>
                </c:pt>
                <c:pt idx="2">
                  <c:v xml:space="preserve">STRETCH WRAPPER 17</c:v>
                </c:pt>
                <c:pt idx="3">
                  <c:v xml:space="preserve">STRETCH WRAPPER 18</c:v>
                </c:pt>
              </c:strCache>
            </c:strRef>
          </c:cat>
          <c:val>
            <c:numRef>
              <c:f xml:space="preserve">'Калькулятор декабрь'!$O$22:$O$25</c:f>
              <c:numCache>
                <c:formatCode>General</c:formatCode>
                <c:ptCount val="4"/>
                <c:pt idx="0" formatCode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968621039"/>
        <c:axId val="1"/>
      </c:barChart>
      <c:catAx>
        <c:axId val="96862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44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8621039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26994827138021"/>
          <c:y val="0.92038447300608284"/>
          <c:w val="0.37733811306363418"/>
          <c:h val="0.057524029562880184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8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Compliance CIL</a:t>
            </a:r>
            <a:endParaRPr/>
          </a:p>
        </c:rich>
      </c:tx>
      <c:layout>
        <c:manualLayout>
          <c:xMode val="edge"/>
          <c:yMode val="edge"/>
          <c:x val="0.47643771091113607"/>
          <c:y val="0.0276013498312710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апрель'!$A$1</c:f>
              <c:strCache>
                <c:ptCount val="1"/>
                <c:pt idx="0">
                  <c:v>Months</c:v>
                </c:pt>
              </c:strCache>
            </c:strRef>
          </c:tx>
          <c:spPr bwMode="auto">
            <a:prstGeom prst="rect">
              <a:avLst/>
            </a:prstGeom>
            <a:solidFill>
              <a:srgbClr val="FFC000"/>
            </a:solidFill>
            <a:ln>
              <a:solidFill>
                <a:schemeClr val="accent1"/>
              </a:solidFill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Lbls>
            <c:dLbl>
              <c:idx val="0"/>
              <c:dLblPos val="outEnd"/>
              <c:layout>
                <c:manualLayout>
                  <c:x val="-1.9171891814430108e-17"/>
                  <c:y val="-0.046846846846846847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</c:dLbl>
            <c:dLbl>
              <c:idx val="12"/>
              <c:dLblPos val="outEnd"/>
              <c:layout>
                <c:manualLayout>
                  <c:x val="-0.011503267973856363"/>
                  <c:y val="-0.10810810810810814"/>
                </c:manualLayout>
              </c:layout>
              <c:showBubbleSize val="0"/>
              <c:showCatName val="0"/>
              <c:showLegendKey val="0"/>
              <c:showPercent val="0"/>
              <c:showSerName val="0"/>
              <c:showVal val="1"/>
              <c:spPr bwMode="auto">
                <a:prstGeom prst="rect">
                  <a:avLst/>
                </a:prstGeom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</c:dLbl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апрель'!$A$2:$A$14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 xml:space="preserve">April </c:v>
                </c:pt>
                <c:pt idx="10">
                  <c:v xml:space="preserve">May </c:v>
                </c:pt>
                <c:pt idx="11">
                  <c:v>June</c:v>
                </c:pt>
                <c:pt idx="12">
                  <c:v>Target</c:v>
                </c:pt>
              </c:strCache>
            </c:strRef>
          </c:cat>
          <c:val>
            <c:numRef>
              <c:f xml:space="preserve">'Калькулятор апрель'!$B$2:$B$14</c:f>
              <c:numCache>
                <c:formatCode>0.00%</c:formatCode>
                <c:ptCount val="13"/>
                <c:pt idx="5">
                  <c:v>0.75</c:v>
                </c:pt>
                <c:pt idx="6">
                  <c:v>0.96</c:v>
                </c:pt>
                <c:pt idx="7">
                  <c:v>0.973</c:v>
                </c:pt>
                <c:pt idx="8">
                  <c:v>0.995</c:v>
                </c:pt>
                <c:pt idx="9">
                  <c:v>0.999</c:v>
                </c:pt>
                <c:pt idx="12">
                  <c:v>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6382079"/>
        <c:axId val="1"/>
      </c:barChart>
      <c:catAx>
        <c:axId val="966382079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1" i="0" u="none" strike="noStrike">
                <a:solidFill>
                  <a:srgbClr val="333333"/>
                </a:solidFill>
                <a:latin typeface="Selawik Semibold"/>
                <a:ea typeface="Selawik Semibold"/>
                <a:cs typeface="Selawik Semibold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4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6382079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xmlns:c16r2="http://schemas.microsoft.com/office/drawing/2015/06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Missed CIL</a:t>
            </a:r>
            <a:endParaRPr/>
          </a:p>
        </c:rich>
      </c:tx>
      <c:layout>
        <c:manualLayout>
          <c:xMode val="edge"/>
          <c:yMode val="edge"/>
          <c:x val="0.47643779527559055"/>
          <c:y val="0.02760123127157701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7225987201038071"/>
          <c:y val="0.16532832776707862"/>
          <c:w val="0.91684522876181473"/>
          <c:h val="0.61243748920099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апрель'!$F$1</c:f>
              <c:strCache>
                <c:ptCount val="1"/>
                <c:pt idx="0">
                  <c:v>Missed</c:v>
                </c:pt>
              </c:strCache>
            </c:strRef>
          </c:tx>
          <c:spPr bwMode="auto">
            <a:prstGeom prst="rect">
              <a:avLst/>
            </a:prstGeom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 bwMode="auto">
              <a:prstGeom prst="rect">
                <a:avLst/>
              </a:prstGeom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 bwMode="auto">
              <a:prstGeom prst="rect">
                <a:avLst/>
              </a:prstGeom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апрель'!$E$2:$E$14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 xml:space="preserve">April </c:v>
                </c:pt>
                <c:pt idx="10">
                  <c:v xml:space="preserve">May </c:v>
                </c:pt>
                <c:pt idx="11">
                  <c:v>June</c:v>
                </c:pt>
                <c:pt idx="12">
                  <c:v>Total</c:v>
                </c:pt>
              </c:strCache>
            </c:strRef>
          </c:cat>
          <c:val>
            <c:numRef>
              <c:f xml:space="preserve">'Калькулятор апрель'!$F$2:$F$14</c:f>
              <c:numCache>
                <c:formatCode>0</c:formatCode>
                <c:ptCount val="13"/>
                <c:pt idx="5">
                  <c:v>93</c:v>
                </c:pt>
                <c:pt idx="6">
                  <c:v>74</c:v>
                </c:pt>
                <c:pt idx="7">
                  <c:v>36</c:v>
                </c:pt>
                <c:pt idx="8">
                  <c:v>9</c:v>
                </c:pt>
                <c:pt idx="9">
                  <c:v>2</c:v>
                </c:pt>
                <c:pt idx="12">
                  <c:v>214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150"/>
        <c:axId val="966391231"/>
        <c:axId val="1"/>
      </c:barChart>
      <c:catAx>
        <c:axId val="966391231"/>
        <c:scaling>
          <c:orientation val="minMax"/>
        </c:scaling>
        <c:delete val="0"/>
        <c:axPos val="b"/>
        <c:minorGridlines>
          <c:spPr bwMode="auto"/>
        </c:min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100" b="1" i="0" u="none" strike="noStrike">
                <a:solidFill>
                  <a:srgbClr val="333333"/>
                </a:solidFill>
                <a:latin typeface="Selawik Semibold"/>
                <a:ea typeface="Selawik Semibold"/>
                <a:cs typeface="Selawik Semibold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.65000000000000013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6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6391231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  <c:userShapes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layout/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240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апрель'!$L$1</c:f>
              <c:strCache>
                <c:ptCount val="1"/>
                <c:pt idx="0">
                  <c:v xml:space="preserve">Missed CIL across Areas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dLblPos val="outEnd"/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апрель'!$K$2:$K$3</c:f>
              <c:strCache>
                <c:ptCount val="1"/>
                <c:pt idx="0">
                  <c:v>MANIPULATION</c:v>
                </c:pt>
              </c:strCache>
            </c:strRef>
          </c:cat>
          <c:val>
            <c:numRef>
              <c:f xml:space="preserve">'Калькулятор апрель'!$L$2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6383743"/>
        <c:axId val="1"/>
      </c:barChart>
      <c:catAx>
        <c:axId val="96638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5400000" vert="horz"/>
          <a:lstStyle/>
          <a:p>
            <a:pPr>
              <a:defRPr sz="24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6383743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7957399656699"/>
          <c:y val="0.16596747127920486"/>
          <c:w val="0.77251087493490755"/>
          <c:h val="0.49365516652519603"/>
        </c:manualLayout>
      </c:layout>
      <c:barChart>
        <c:barDir val="col"/>
        <c:grouping val="clustered"/>
        <c:varyColors val="0"/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6386239"/>
        <c:axId val="1"/>
      </c:barChart>
      <c:catAx>
        <c:axId val="966386239"/>
        <c:scaling>
          <c:orientation val="minMax"/>
        </c:scaling>
        <c:delete val="0"/>
        <c:axPos val="b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60000" vert="horz"/>
          <a:lstStyle/>
          <a:p>
            <a:pPr>
              <a:defRPr sz="1200" b="1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6386239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CARTON SEALER Line 8</a:t>
            </a:r>
            <a:endParaRPr/>
          </a:p>
        </c:rich>
      </c:tx>
      <c:layout>
        <c:manualLayout>
          <c:xMode val="edge"/>
          <c:yMode val="edge"/>
          <c:x val="0.28826533047005487"/>
          <c:y val="0.022181146025878003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март'!$O$28</c:f>
              <c:strCache>
                <c:ptCount val="1"/>
                <c:pt idx="0">
                  <c:v xml:space="preserve">CARTON SEALER Line 7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>
                <a:noFill/>
              </a:ln>
              <a:effectLst>
                <a:outerShdw blurRad="50800" dist="50800" dir="5400000" sx="10000" sy="10000" algn="ctr" rotWithShape="0">
                  <a:srgbClr val="000000">
                    <a:alpha val="43137"/>
                  </a:srgb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март'!$N$29:$N$30</c:f>
              <c:strCache>
                <c:ptCount val="2"/>
                <c:pt idx="0">
                  <c:v xml:space="preserve">Прижимные ролики для скотча SK-20</c:v>
                </c:pt>
                <c:pt idx="1">
                  <c:v xml:space="preserve">Обрезной нож для скотча SK-20</c:v>
                </c:pt>
              </c:strCache>
            </c:strRef>
          </c:cat>
          <c:val>
            <c:numRef>
              <c:f xml:space="preserve">'Калькулятор март'!$O$29:$O$30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overlap val="-27"/>
        <c:axId val="966389151"/>
        <c:axId val="1"/>
      </c:barChart>
      <c:catAx>
        <c:axId val="966389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44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6389151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007812901992901"/>
          <c:y val="0.9179900705685089"/>
          <c:w val="0.28957147619518708"/>
          <c:h val="0.057651550325558541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8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4="http://schemas.microsoft.com/office/drawing/2007/8/2/chart">
  <c:date1904 val="0"/>
  <c:lang val="ru-RU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400" b="0" i="0" u="none" strike="noStrike">
                <a:solidFill>
                  <a:srgbClr val="333333"/>
                </a:solidFill>
                <a:latin typeface="Calibri"/>
                <a:cs typeface="Calibri"/>
              </a:rPr>
              <a:t>Дефекты при впроведении CIL 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3794895437443396"/>
          <c:y val="0.25571530427723649"/>
          <c:w val="0.91284280907901016"/>
          <c:h val="0.5223820171596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 xml:space="preserve">'Калькулятор апрель'!$A$20</c:f>
              <c:strCache>
                <c:ptCount val="1"/>
                <c:pt idx="0">
                  <c:v>Months</c:v>
                </c:pt>
              </c:strCache>
            </c:strRef>
          </c:tx>
          <c:spPr bwMode="auto">
            <a:prstGeom prst="rect">
              <a:avLst/>
            </a:prstGeom>
            <a:solidFill>
              <a:srgbClr val="4472C4"/>
            </a:solidFill>
            <a:ln w="25400">
              <a:noFill/>
            </a:ln>
          </c:spPr>
          <c:invertIfNegative val="0"/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1"/>
            <c:spPr bwMode="auto">
              <a:prstGeom prst="rect">
                <a:avLst/>
              </a:prstGeom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</c:dLbls>
          <c:cat>
            <c:strRef>
              <c:f xml:space="preserve">'Калькулятор апрель'!$A$21:$A$33</c:f>
              <c:strCache>
                <c:ptCount val="13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 xml:space="preserve">April </c:v>
                </c:pt>
                <c:pt idx="10">
                  <c:v xml:space="preserve">May </c:v>
                </c:pt>
                <c:pt idx="11">
                  <c:v>June</c:v>
                </c:pt>
                <c:pt idx="12">
                  <c:v>Target</c:v>
                </c:pt>
              </c:strCache>
            </c:strRef>
          </c:cat>
          <c:val>
            <c:numRef>
              <c:f xml:space="preserve">'Калькулятор апрель'!$D$21:$D$33</c:f>
              <c:numCache>
                <c:formatCode>General</c:formatCode>
                <c:ptCount val="13"/>
                <c:pt idx="6" formatCode="0.00%">
                  <c:v>0.02850877192982456</c:v>
                </c:pt>
                <c:pt idx="7" formatCode="0.00%">
                  <c:v>0.07322654462242563</c:v>
                </c:pt>
                <c:pt idx="8" formatCode="0.00%">
                  <c:v>0.07692307692307693</c:v>
                </c:pt>
                <c:pt idx="9" formatCode="0.00%">
                  <c:v>0.09142053445850915</c:v>
                </c:pt>
                <c:pt idx="12" formatCode="0%">
                  <c:v>0.85</c:v>
                </c:pt>
              </c:numCache>
            </c:numRef>
          </c:val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gapWidth val="219"/>
        <c:axId val="966395807"/>
        <c:axId val="1"/>
      </c:barChart>
      <c:catAx>
        <c:axId val="96639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ln w="6350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966395807"/>
        <c:crosses val="autoZero"/>
        <c:crossBetween val="between"/>
      </c:valAx>
      <c:spPr bwMode="auto"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327970436875664"/>
          <c:y val="0.90317279614206036"/>
          <c:w val="0.089631579959923643"/>
          <c:h val="0.068065196230995856"/>
        </c:manualLayout>
      </c:layout>
      <c:overlay val="0"/>
      <c:spPr bwMode="auto"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8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 bwMode="auto"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drawings/_rels/.rels><?xml version="1.0" encoding="UTF-8" standalone="yes"?><Relationships xmlns="http://schemas.openxmlformats.org/package/2006/relationships"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 /><Relationship Id="rId2" Type="http://schemas.openxmlformats.org/officeDocument/2006/relationships/chart" Target="../charts/chart11.xml" /><Relationship Id="rId3" Type="http://schemas.openxmlformats.org/officeDocument/2006/relationships/chart" Target="../charts/chart12.xml" /><Relationship Id="rId4" Type="http://schemas.openxmlformats.org/officeDocument/2006/relationships/chart" Target="../charts/chart13.xml" /><Relationship Id="rId5" Type="http://schemas.openxmlformats.org/officeDocument/2006/relationships/chart" Target="../charts/chart14.xml" /><Relationship Id="rId6" Type="http://schemas.openxmlformats.org/officeDocument/2006/relationships/chart" Target="../charts/chart15.xml" /><Relationship Id="rId7" Type="http://schemas.openxmlformats.org/officeDocument/2006/relationships/chart" Target="..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 /><Relationship Id="rId2" Type="http://schemas.openxmlformats.org/officeDocument/2006/relationships/chart" Target="../charts/chart18.xml" /><Relationship Id="rId3" Type="http://schemas.openxmlformats.org/officeDocument/2006/relationships/chart" Target="../charts/chart19.xml" /><Relationship Id="rId4" Type="http://schemas.openxmlformats.org/officeDocument/2006/relationships/chart" Target="../charts/chart20.xml" /><Relationship Id="rId5" Type="http://schemas.openxmlformats.org/officeDocument/2006/relationships/chart" Target="../charts/chart21.xml" /><Relationship Id="rId6" Type="http://schemas.openxmlformats.org/officeDocument/2006/relationships/chart" Target="../charts/chart22.xml" /><Relationship Id="rId7" Type="http://schemas.openxmlformats.org/officeDocument/2006/relationships/chart" Target="../charts/chart23.xml" /><Relationship Id="rId8" Type="http://schemas.openxmlformats.org/officeDocument/2006/relationships/chart" Target="..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25.xml" /><Relationship Id="rId2" Type="http://schemas.openxmlformats.org/officeDocument/2006/relationships/chart" Target="../charts/chart26.xml" /><Relationship Id="rId3" Type="http://schemas.openxmlformats.org/officeDocument/2006/relationships/chart" Target="../charts/chart27.xml" /><Relationship Id="rId4" Type="http://schemas.openxmlformats.org/officeDocument/2006/relationships/chart" Target="../charts/chart28.xml" /><Relationship Id="rId5" Type="http://schemas.openxmlformats.org/officeDocument/2006/relationships/chart" Target="../charts/chart29.xml" /><Relationship Id="rId6" Type="http://schemas.openxmlformats.org/officeDocument/2006/relationships/chart" Target="..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image" Target="../media/image1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Relationship Id="rId2" Type="http://schemas.openxmlformats.org/officeDocument/2006/relationships/chart" Target="../charts/chart5.xml" /><Relationship Id="rId3" Type="http://schemas.openxmlformats.org/officeDocument/2006/relationships/chart" Target="../charts/chart6.xml" /><Relationship Id="rId4" Type="http://schemas.openxmlformats.org/officeDocument/2006/relationships/chart" Target="../charts/chart7.xml" /><Relationship Id="rId5" Type="http://schemas.openxmlformats.org/officeDocument/2006/relationships/chart" Target="../charts/chart8.xml" /><Relationship Id="rId6" Type="http://schemas.openxmlformats.org/officeDocument/2006/relationships/chart" Target="..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0.59331999999999996</cdr:x>
      <cdr:y>0.28533999999999998</cdr:y>
    </cdr:from>
    <cdr:to>
      <cdr:x>0.87683999999999995</cdr:x>
      <cdr:y>0.48905999999999999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0.74097999999999997</cdr:x>
      <cdr:y>0.55835000000000001</cdr:y>
    </cdr:from>
    <cdr:to>
      <cdr:x>0.88493999999999995</cdr:x>
      <cdr:y>0.87294000000000005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0</xdr:col>
      <xdr:colOff>167640</xdr:colOff>
      <xdr:row>4</xdr:row>
      <xdr:rowOff>60960</xdr:rowOff>
    </xdr:from>
    <xdr:to>
      <xdr:col>31</xdr:col>
      <xdr:colOff>289560</xdr:colOff>
      <xdr:row>22</xdr:row>
      <xdr:rowOff>160020</xdr:rowOff>
    </xdr:to>
    <xdr:graphicFrame>
      <xdr:nvGraphicFramePr>
        <xdr:cNvPr id="2541778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0</xdr:col>
      <xdr:colOff>220979</xdr:colOff>
      <xdr:row>24</xdr:row>
      <xdr:rowOff>0</xdr:rowOff>
    </xdr:from>
    <xdr:to>
      <xdr:col>31</xdr:col>
      <xdr:colOff>358140</xdr:colOff>
      <xdr:row>34</xdr:row>
      <xdr:rowOff>1104899</xdr:rowOff>
    </xdr:to>
    <xdr:graphicFrame>
      <xdr:nvGraphicFramePr>
        <xdr:cNvPr id="2541779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twoCell">
    <xdr:from>
      <xdr:col>3</xdr:col>
      <xdr:colOff>0</xdr:colOff>
      <xdr:row>37</xdr:row>
      <xdr:rowOff>91440</xdr:rowOff>
    </xdr:from>
    <xdr:to>
      <xdr:col>29</xdr:col>
      <xdr:colOff>91440</xdr:colOff>
      <xdr:row>52</xdr:row>
      <xdr:rowOff>1798320</xdr:rowOff>
    </xdr:to>
    <xdr:graphicFrame>
      <xdr:nvGraphicFramePr>
        <xdr:cNvPr id="2541780" name="Chart 1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twoCell">
    <xdr:from>
      <xdr:col>0</xdr:col>
      <xdr:colOff>251460</xdr:colOff>
      <xdr:row>54</xdr:row>
      <xdr:rowOff>0</xdr:rowOff>
    </xdr:from>
    <xdr:to>
      <xdr:col>8</xdr:col>
      <xdr:colOff>53340</xdr:colOff>
      <xdr:row>54</xdr:row>
      <xdr:rowOff>3870960</xdr:rowOff>
    </xdr:to>
    <xdr:graphicFrame>
      <xdr:nvGraphicFramePr>
        <xdr:cNvPr id="2541781" name="Chart 1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twoCell">
    <xdr:from>
      <xdr:col>0</xdr:col>
      <xdr:colOff>0</xdr:colOff>
      <xdr:row>56</xdr:row>
      <xdr:rowOff>0</xdr:rowOff>
    </xdr:from>
    <xdr:to>
      <xdr:col>7</xdr:col>
      <xdr:colOff>982980</xdr:colOff>
      <xdr:row>56</xdr:row>
      <xdr:rowOff>3177539</xdr:rowOff>
    </xdr:to>
    <xdr:graphicFrame>
      <xdr:nvGraphicFramePr>
        <xdr:cNvPr id="2541782" name="Chart 1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twoCell">
    <xdr:from>
      <xdr:col>8</xdr:col>
      <xdr:colOff>30480</xdr:colOff>
      <xdr:row>54</xdr:row>
      <xdr:rowOff>259079</xdr:rowOff>
    </xdr:from>
    <xdr:to>
      <xdr:col>21</xdr:col>
      <xdr:colOff>114300</xdr:colOff>
      <xdr:row>54</xdr:row>
      <xdr:rowOff>3695700</xdr:rowOff>
    </xdr:to>
    <xdr:graphicFrame>
      <xdr:nvGraphicFramePr>
        <xdr:cNvPr id="2541783" name="Chart 6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twoCell">
    <xdr:from>
      <xdr:col>21</xdr:col>
      <xdr:colOff>144780</xdr:colOff>
      <xdr:row>54</xdr:row>
      <xdr:rowOff>320040</xdr:rowOff>
    </xdr:from>
    <xdr:to>
      <xdr:col>31</xdr:col>
      <xdr:colOff>434340</xdr:colOff>
      <xdr:row>54</xdr:row>
      <xdr:rowOff>3421379</xdr:rowOff>
    </xdr:to>
    <xdr:graphicFrame>
      <xdr:nvGraphicFramePr>
        <xdr:cNvPr id="2541784" name="Chart 1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25</xdr:col>
      <xdr:colOff>0</xdr:colOff>
      <xdr:row>21</xdr:row>
      <xdr:rowOff>0</xdr:rowOff>
    </xdr:from>
    <xdr:to>
      <xdr:col>25</xdr:col>
      <xdr:colOff>152400</xdr:colOff>
      <xdr:row>21</xdr:row>
      <xdr:rowOff>152400</xdr:rowOff>
    </xdr:to>
    <xdr:pic>
      <xdr:nvPicPr>
        <xdr:cNvPr id="2499720" name="btnShowTrendReport-0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391668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22</xdr:row>
      <xdr:rowOff>0</xdr:rowOff>
    </xdr:from>
    <xdr:to>
      <xdr:col>25</xdr:col>
      <xdr:colOff>152400</xdr:colOff>
      <xdr:row>22</xdr:row>
      <xdr:rowOff>152400</xdr:rowOff>
    </xdr:to>
    <xdr:pic>
      <xdr:nvPicPr>
        <xdr:cNvPr id="2499721" name="btnShowTrendReport-1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09956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23</xdr:row>
      <xdr:rowOff>0</xdr:rowOff>
    </xdr:from>
    <xdr:to>
      <xdr:col>25</xdr:col>
      <xdr:colOff>152400</xdr:colOff>
      <xdr:row>23</xdr:row>
      <xdr:rowOff>152400</xdr:rowOff>
    </xdr:to>
    <xdr:pic>
      <xdr:nvPicPr>
        <xdr:cNvPr id="2499722" name="btnShowTrendReport-2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28244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24</xdr:row>
      <xdr:rowOff>0</xdr:rowOff>
    </xdr:from>
    <xdr:to>
      <xdr:col>25</xdr:col>
      <xdr:colOff>152400</xdr:colOff>
      <xdr:row>24</xdr:row>
      <xdr:rowOff>152400</xdr:rowOff>
    </xdr:to>
    <xdr:pic>
      <xdr:nvPicPr>
        <xdr:cNvPr id="2499723" name="btnShowTrendReport-3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46532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152400</xdr:colOff>
      <xdr:row>25</xdr:row>
      <xdr:rowOff>152400</xdr:rowOff>
    </xdr:to>
    <xdr:pic>
      <xdr:nvPicPr>
        <xdr:cNvPr id="2499724" name="btnShowTrendReport-4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64820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0.59306999999999999</cdr:x>
      <cdr:y>0.29237000000000002</cdr:y>
    </cdr:from>
    <cdr:to>
      <cdr:x>0.87634999999999996</cdr:x>
      <cdr:y>0.49026999999999998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0.74024000000000001</cdr:x>
      <cdr:y>0.55810000000000004</cdr:y>
    </cdr:from>
    <cdr:to>
      <cdr:x>0.88444</cdr:x>
      <cdr:y>0.87075000000000002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drawings/drawing13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0.59530000000000005</cdr:x>
      <cdr:y>0.29199999999999998</cdr:y>
    </cdr:from>
    <cdr:to>
      <cdr:x>0.87709000000000004</cdr:x>
      <cdr:y>0.48376000000000002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0.74197999999999997</cdr:x>
      <cdr:y>0.55737000000000003</cdr:y>
    </cdr:from>
    <cdr:to>
      <cdr:x>0.88517999999999997</cdr:x>
      <cdr:y>0.86897999999999997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0</xdr:col>
      <xdr:colOff>167640</xdr:colOff>
      <xdr:row>4</xdr:row>
      <xdr:rowOff>60960</xdr:rowOff>
    </xdr:from>
    <xdr:to>
      <xdr:col>31</xdr:col>
      <xdr:colOff>289560</xdr:colOff>
      <xdr:row>22</xdr:row>
      <xdr:rowOff>160020</xdr:rowOff>
    </xdr:to>
    <xdr:graphicFrame>
      <xdr:nvGraphicFramePr>
        <xdr:cNvPr id="1971658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0</xdr:col>
      <xdr:colOff>220979</xdr:colOff>
      <xdr:row>24</xdr:row>
      <xdr:rowOff>0</xdr:rowOff>
    </xdr:from>
    <xdr:to>
      <xdr:col>31</xdr:col>
      <xdr:colOff>358140</xdr:colOff>
      <xdr:row>34</xdr:row>
      <xdr:rowOff>1104899</xdr:rowOff>
    </xdr:to>
    <xdr:graphicFrame>
      <xdr:nvGraphicFramePr>
        <xdr:cNvPr id="1971659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twoCell">
    <xdr:from>
      <xdr:col>3</xdr:col>
      <xdr:colOff>0</xdr:colOff>
      <xdr:row>37</xdr:row>
      <xdr:rowOff>91440</xdr:rowOff>
    </xdr:from>
    <xdr:to>
      <xdr:col>29</xdr:col>
      <xdr:colOff>91440</xdr:colOff>
      <xdr:row>52</xdr:row>
      <xdr:rowOff>1798320</xdr:rowOff>
    </xdr:to>
    <xdr:graphicFrame>
      <xdr:nvGraphicFramePr>
        <xdr:cNvPr id="1971660" name="Chart 1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twoCell">
    <xdr:from>
      <xdr:col>0</xdr:col>
      <xdr:colOff>251460</xdr:colOff>
      <xdr:row>54</xdr:row>
      <xdr:rowOff>0</xdr:rowOff>
    </xdr:from>
    <xdr:to>
      <xdr:col>8</xdr:col>
      <xdr:colOff>53340</xdr:colOff>
      <xdr:row>54</xdr:row>
      <xdr:rowOff>3870960</xdr:rowOff>
    </xdr:to>
    <xdr:graphicFrame>
      <xdr:nvGraphicFramePr>
        <xdr:cNvPr id="1971661" name="Chart 1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twoCell">
    <xdr:from>
      <xdr:col>11</xdr:col>
      <xdr:colOff>63500</xdr:colOff>
      <xdr:row>40</xdr:row>
      <xdr:rowOff>21167</xdr:rowOff>
    </xdr:from>
    <xdr:to>
      <xdr:col>13</xdr:col>
      <xdr:colOff>161795</xdr:colOff>
      <xdr:row>52</xdr:row>
      <xdr:rowOff>1905000</xdr:rowOff>
    </xdr:to>
    <xdr:sp>
      <xdr:nvSpPr>
        <xdr:cNvPr id="6" name="Rectangle: Rounded Corners 5"/>
        <xdr:cNvSpPr/>
      </xdr:nvSpPr>
      <xdr:spPr bwMode="auto">
        <a:xfrm>
          <a:off x="5410200" y="8555567"/>
          <a:ext cx="804334" cy="4093633"/>
        </a:xfrm>
        <a:prstGeom prst="roundRect">
          <a:avLst>
            <a:gd name="adj" fmla="val 16667"/>
          </a:avLst>
        </a:prstGeom>
        <a:noFill/>
        <a:ln w="762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defRPr/>
          </a:pPr>
          <a:endParaRPr lang="ru-RU"/>
        </a:p>
      </xdr:txBody>
    </xdr:sp>
    <xdr:clientData/>
  </xdr:twoCellAnchor>
  <xdr:twoCellAnchor editAs="twoCell">
    <xdr:from>
      <xdr:col>8</xdr:col>
      <xdr:colOff>84666</xdr:colOff>
      <xdr:row>52</xdr:row>
      <xdr:rowOff>1905000</xdr:rowOff>
    </xdr:from>
    <xdr:to>
      <xdr:col>12</xdr:col>
      <xdr:colOff>116417</xdr:colOff>
      <xdr:row>54</xdr:row>
      <xdr:rowOff>441181</xdr:rowOff>
    </xdr:to>
    <xdr:cxnSp>
      <xdr:nvCxnSpPr>
        <xdr:cNvPr id="7" name="Straight Arrow Connector 6"/>
        <xdr:cNvCxnSpPr>
          <a:cxnSpLocks/>
          <a:stCxn id="6" idx="2"/>
        </xdr:cNvCxnSpPr>
        <xdr:nvPr/>
      </xdr:nvCxnSpPr>
      <xdr:spPr bwMode="auto">
        <a:xfrm flipH="1">
          <a:off x="4377267" y="12649200"/>
          <a:ext cx="1435100" cy="772618"/>
        </a:xfrm>
        <a:prstGeom prst="straightConnector1">
          <a:avLst/>
        </a:prstGeom>
        <a:ln w="571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twoCell">
    <xdr:from>
      <xdr:col>0</xdr:col>
      <xdr:colOff>0</xdr:colOff>
      <xdr:row>56</xdr:row>
      <xdr:rowOff>0</xdr:rowOff>
    </xdr:from>
    <xdr:to>
      <xdr:col>7</xdr:col>
      <xdr:colOff>982980</xdr:colOff>
      <xdr:row>56</xdr:row>
      <xdr:rowOff>3177539</xdr:rowOff>
    </xdr:to>
    <xdr:graphicFrame>
      <xdr:nvGraphicFramePr>
        <xdr:cNvPr id="1971664" name="Chart 1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twoCell">
    <xdr:from>
      <xdr:col>4</xdr:col>
      <xdr:colOff>283421</xdr:colOff>
      <xdr:row>54</xdr:row>
      <xdr:rowOff>3968748</xdr:rowOff>
    </xdr:from>
    <xdr:to>
      <xdr:col>5</xdr:col>
      <xdr:colOff>119383</xdr:colOff>
      <xdr:row>56</xdr:row>
      <xdr:rowOff>0</xdr:rowOff>
    </xdr:to>
    <xdr:cxnSp>
      <xdr:nvCxnSpPr>
        <xdr:cNvPr id="9" name="Straight Arrow Connector 8"/>
        <xdr:cNvCxnSpPr>
          <a:cxnSpLocks/>
          <a:endCxn id="1971664" idx="0"/>
        </xdr:cNvCxnSpPr>
        <xdr:nvPr/>
      </xdr:nvCxnSpPr>
      <xdr:spPr bwMode="auto">
        <a:xfrm flipH="1">
          <a:off x="2132541" y="16742832"/>
          <a:ext cx="312212" cy="476250"/>
        </a:xfrm>
        <a:prstGeom prst="straightConnector1">
          <a:avLst/>
        </a:prstGeom>
        <a:ln w="571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twoCell">
    <xdr:from>
      <xdr:col>14</xdr:col>
      <xdr:colOff>53340</xdr:colOff>
      <xdr:row>54</xdr:row>
      <xdr:rowOff>335280</xdr:rowOff>
    </xdr:from>
    <xdr:to>
      <xdr:col>27</xdr:col>
      <xdr:colOff>53340</xdr:colOff>
      <xdr:row>54</xdr:row>
      <xdr:rowOff>3779520</xdr:rowOff>
    </xdr:to>
    <xdr:graphicFrame>
      <xdr:nvGraphicFramePr>
        <xdr:cNvPr id="1971666" name="Chart 6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twoCell">
    <xdr:from>
      <xdr:col>8</xdr:col>
      <xdr:colOff>68580</xdr:colOff>
      <xdr:row>56</xdr:row>
      <xdr:rowOff>99060</xdr:rowOff>
    </xdr:from>
    <xdr:to>
      <xdr:col>20</xdr:col>
      <xdr:colOff>205740</xdr:colOff>
      <xdr:row>56</xdr:row>
      <xdr:rowOff>3200400</xdr:rowOff>
    </xdr:to>
    <xdr:graphicFrame>
      <xdr:nvGraphicFramePr>
        <xdr:cNvPr id="1971667" name="Chart 1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twoCell">
    <xdr:from>
      <xdr:col>20</xdr:col>
      <xdr:colOff>297180</xdr:colOff>
      <xdr:row>56</xdr:row>
      <xdr:rowOff>83820</xdr:rowOff>
    </xdr:from>
    <xdr:to>
      <xdr:col>31</xdr:col>
      <xdr:colOff>381000</xdr:colOff>
      <xdr:row>56</xdr:row>
      <xdr:rowOff>3177539</xdr:rowOff>
    </xdr:to>
    <xdr:graphicFrame>
      <xdr:nvGraphicFramePr>
        <xdr:cNvPr id="1971668" name="Chart 13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25</xdr:col>
      <xdr:colOff>0</xdr:colOff>
      <xdr:row>21</xdr:row>
      <xdr:rowOff>0</xdr:rowOff>
    </xdr:from>
    <xdr:to>
      <xdr:col>25</xdr:col>
      <xdr:colOff>152400</xdr:colOff>
      <xdr:row>21</xdr:row>
      <xdr:rowOff>152400</xdr:rowOff>
    </xdr:to>
    <xdr:pic>
      <xdr:nvPicPr>
        <xdr:cNvPr id="3079199" name="btnShowTrendReport-0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393192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22</xdr:row>
      <xdr:rowOff>0</xdr:rowOff>
    </xdr:from>
    <xdr:to>
      <xdr:col>25</xdr:col>
      <xdr:colOff>152400</xdr:colOff>
      <xdr:row>22</xdr:row>
      <xdr:rowOff>152400</xdr:rowOff>
    </xdr:to>
    <xdr:pic>
      <xdr:nvPicPr>
        <xdr:cNvPr id="3079200" name="btnShowTrendReport-1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11480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23</xdr:row>
      <xdr:rowOff>0</xdr:rowOff>
    </xdr:from>
    <xdr:to>
      <xdr:col>25</xdr:col>
      <xdr:colOff>152400</xdr:colOff>
      <xdr:row>23</xdr:row>
      <xdr:rowOff>152400</xdr:rowOff>
    </xdr:to>
    <xdr:pic>
      <xdr:nvPicPr>
        <xdr:cNvPr id="3079201" name="btnShowTrendReport-2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29768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24</xdr:row>
      <xdr:rowOff>0</xdr:rowOff>
    </xdr:from>
    <xdr:to>
      <xdr:col>25</xdr:col>
      <xdr:colOff>152400</xdr:colOff>
      <xdr:row>24</xdr:row>
      <xdr:rowOff>152400</xdr:rowOff>
    </xdr:to>
    <xdr:pic>
      <xdr:nvPicPr>
        <xdr:cNvPr id="3079202" name="btnShowTrendReport-3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48056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152400</xdr:colOff>
      <xdr:row>25</xdr:row>
      <xdr:rowOff>152400</xdr:rowOff>
    </xdr:to>
    <xdr:pic>
      <xdr:nvPicPr>
        <xdr:cNvPr id="3079203" name="btnShowTrendReport-4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66344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0.59331999999999996</cdr:x>
      <cdr:y>0.29066999999999998</cdr:y>
    </cdr:from>
    <cdr:to>
      <cdr:x>0.87660000000000005</cdr:x>
      <cdr:y>0.48905999999999999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0.74073</cdr:x>
      <cdr:y>0.55786000000000002</cdr:y>
    </cdr:from>
    <cdr:to>
      <cdr:x>0.88517999999999997</cdr:x>
      <cdr:y>0.87219999999999998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drawings/drawing17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0.59530000000000005</cdr:x>
      <cdr:y>0.29392000000000001</cdr:y>
    </cdr:from>
    <cdr:to>
      <cdr:x>0.87709000000000004</cdr:x>
      <cdr:y>0.48471999999999998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0.74197999999999997</cdr:x>
      <cdr:y>0.55761000000000005</cdr:y>
    </cdr:from>
    <cdr:to>
      <cdr:x>0.88517999999999997</cdr:x>
      <cdr:y>0.86873999999999996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0</xdr:col>
      <xdr:colOff>167640</xdr:colOff>
      <xdr:row>4</xdr:row>
      <xdr:rowOff>60960</xdr:rowOff>
    </xdr:from>
    <xdr:to>
      <xdr:col>31</xdr:col>
      <xdr:colOff>289560</xdr:colOff>
      <xdr:row>22</xdr:row>
      <xdr:rowOff>160020</xdr:rowOff>
    </xdr:to>
    <xdr:graphicFrame>
      <xdr:nvGraphicFramePr>
        <xdr:cNvPr id="464703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0</xdr:col>
      <xdr:colOff>220979</xdr:colOff>
      <xdr:row>24</xdr:row>
      <xdr:rowOff>0</xdr:rowOff>
    </xdr:from>
    <xdr:to>
      <xdr:col>31</xdr:col>
      <xdr:colOff>358140</xdr:colOff>
      <xdr:row>34</xdr:row>
      <xdr:rowOff>1104899</xdr:rowOff>
    </xdr:to>
    <xdr:graphicFrame>
      <xdr:nvGraphicFramePr>
        <xdr:cNvPr id="464704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twoCell">
    <xdr:from>
      <xdr:col>3</xdr:col>
      <xdr:colOff>0</xdr:colOff>
      <xdr:row>37</xdr:row>
      <xdr:rowOff>91440</xdr:rowOff>
    </xdr:from>
    <xdr:to>
      <xdr:col>29</xdr:col>
      <xdr:colOff>91440</xdr:colOff>
      <xdr:row>52</xdr:row>
      <xdr:rowOff>1798320</xdr:rowOff>
    </xdr:to>
    <xdr:graphicFrame>
      <xdr:nvGraphicFramePr>
        <xdr:cNvPr id="464705" name="Chart 1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twoCell">
    <xdr:from>
      <xdr:col>0</xdr:col>
      <xdr:colOff>251460</xdr:colOff>
      <xdr:row>54</xdr:row>
      <xdr:rowOff>0</xdr:rowOff>
    </xdr:from>
    <xdr:to>
      <xdr:col>8</xdr:col>
      <xdr:colOff>53340</xdr:colOff>
      <xdr:row>54</xdr:row>
      <xdr:rowOff>3870960</xdr:rowOff>
    </xdr:to>
    <xdr:graphicFrame>
      <xdr:nvGraphicFramePr>
        <xdr:cNvPr id="464706" name="Chart 1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twoCell">
    <xdr:from>
      <xdr:col>11</xdr:col>
      <xdr:colOff>63500</xdr:colOff>
      <xdr:row>40</xdr:row>
      <xdr:rowOff>21167</xdr:rowOff>
    </xdr:from>
    <xdr:to>
      <xdr:col>13</xdr:col>
      <xdr:colOff>161795</xdr:colOff>
      <xdr:row>52</xdr:row>
      <xdr:rowOff>1905000</xdr:rowOff>
    </xdr:to>
    <xdr:sp>
      <xdr:nvSpPr>
        <xdr:cNvPr id="3" name="Rectangle: Rounded Corners 2"/>
        <xdr:cNvSpPr/>
      </xdr:nvSpPr>
      <xdr:spPr bwMode="auto">
        <a:xfrm>
          <a:off x="5408083" y="11800417"/>
          <a:ext cx="804334" cy="4042833"/>
        </a:xfrm>
        <a:prstGeom prst="roundRect">
          <a:avLst>
            <a:gd name="adj" fmla="val 16667"/>
          </a:avLst>
        </a:prstGeom>
        <a:noFill/>
        <a:ln w="762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defRPr/>
          </a:pPr>
          <a:endParaRPr lang="ru-RU"/>
        </a:p>
      </xdr:txBody>
    </xdr:sp>
    <xdr:clientData/>
  </xdr:twoCellAnchor>
  <xdr:twoCellAnchor editAs="twoCell">
    <xdr:from>
      <xdr:col>8</xdr:col>
      <xdr:colOff>84666</xdr:colOff>
      <xdr:row>52</xdr:row>
      <xdr:rowOff>1905000</xdr:rowOff>
    </xdr:from>
    <xdr:to>
      <xdr:col>12</xdr:col>
      <xdr:colOff>116417</xdr:colOff>
      <xdr:row>54</xdr:row>
      <xdr:rowOff>441181</xdr:rowOff>
    </xdr:to>
    <xdr:cxnSp>
      <xdr:nvCxnSpPr>
        <xdr:cNvPr id="5" name="Straight Arrow Connector 4"/>
        <xdr:cNvCxnSpPr>
          <a:cxnSpLocks/>
          <a:stCxn id="3" idx="2"/>
        </xdr:cNvCxnSpPr>
        <xdr:nvPr/>
      </xdr:nvCxnSpPr>
      <xdr:spPr bwMode="auto">
        <a:xfrm flipH="1">
          <a:off x="4370917" y="15843250"/>
          <a:ext cx="1439333" cy="783167"/>
        </a:xfrm>
        <a:prstGeom prst="straightConnector1">
          <a:avLst/>
        </a:prstGeom>
        <a:ln w="571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twoCell">
    <xdr:from>
      <xdr:col>0</xdr:col>
      <xdr:colOff>0</xdr:colOff>
      <xdr:row>56</xdr:row>
      <xdr:rowOff>0</xdr:rowOff>
    </xdr:from>
    <xdr:to>
      <xdr:col>6</xdr:col>
      <xdr:colOff>76200</xdr:colOff>
      <xdr:row>56</xdr:row>
      <xdr:rowOff>3101340</xdr:rowOff>
    </xdr:to>
    <xdr:graphicFrame>
      <xdr:nvGraphicFramePr>
        <xdr:cNvPr id="464709" name="Chart 1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twoCell">
    <xdr:from>
      <xdr:col>3</xdr:col>
      <xdr:colOff>244051</xdr:colOff>
      <xdr:row>54</xdr:row>
      <xdr:rowOff>3968748</xdr:rowOff>
    </xdr:from>
    <xdr:to>
      <xdr:col>5</xdr:col>
      <xdr:colOff>119419</xdr:colOff>
      <xdr:row>56</xdr:row>
      <xdr:rowOff>0</xdr:rowOff>
    </xdr:to>
    <xdr:cxnSp>
      <xdr:nvCxnSpPr>
        <xdr:cNvPr id="14" name="Straight Arrow Connector 13"/>
        <xdr:cNvCxnSpPr>
          <a:cxnSpLocks/>
          <a:endCxn id="464709" idx="0"/>
        </xdr:cNvCxnSpPr>
        <xdr:nvPr/>
      </xdr:nvCxnSpPr>
      <xdr:spPr bwMode="auto">
        <a:xfrm flipH="1">
          <a:off x="1455208" y="20140082"/>
          <a:ext cx="989543" cy="476250"/>
        </a:xfrm>
        <a:prstGeom prst="straightConnector1">
          <a:avLst/>
        </a:prstGeom>
        <a:ln w="571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twoCell">
    <xdr:from>
      <xdr:col>14</xdr:col>
      <xdr:colOff>53340</xdr:colOff>
      <xdr:row>54</xdr:row>
      <xdr:rowOff>335280</xdr:rowOff>
    </xdr:from>
    <xdr:to>
      <xdr:col>27</xdr:col>
      <xdr:colOff>53340</xdr:colOff>
      <xdr:row>54</xdr:row>
      <xdr:rowOff>3779520</xdr:rowOff>
    </xdr:to>
    <xdr:graphicFrame>
      <xdr:nvGraphicFramePr>
        <xdr:cNvPr id="464711" name="Chart 6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0.59577999999999998</cdr:x>
      <cdr:y>0.29247000000000001</cdr:y>
    </cdr:from>
    <cdr:to>
      <cdr:x>0.87585000000000002</cdr:x>
      <cdr:y>0.48279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0.74172000000000005</cdr:x>
      <cdr:y>0.55857999999999997</cdr:y>
    </cdr:from>
    <cdr:to>
      <cdr:x>0.88393999999999995</cdr:x>
      <cdr:y>0.86873999999999996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0</xdr:col>
      <xdr:colOff>167640</xdr:colOff>
      <xdr:row>3</xdr:row>
      <xdr:rowOff>60960</xdr:rowOff>
    </xdr:from>
    <xdr:to>
      <xdr:col>31</xdr:col>
      <xdr:colOff>289560</xdr:colOff>
      <xdr:row>21</xdr:row>
      <xdr:rowOff>160020</xdr:rowOff>
    </xdr:to>
    <xdr:graphicFrame>
      <xdr:nvGraphicFramePr>
        <xdr:cNvPr id="3078172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0</xdr:col>
      <xdr:colOff>220979</xdr:colOff>
      <xdr:row>22</xdr:row>
      <xdr:rowOff>137160</xdr:rowOff>
    </xdr:from>
    <xdr:to>
      <xdr:col>14</xdr:col>
      <xdr:colOff>190500</xdr:colOff>
      <xdr:row>33</xdr:row>
      <xdr:rowOff>1104899</xdr:rowOff>
    </xdr:to>
    <xdr:graphicFrame>
      <xdr:nvGraphicFramePr>
        <xdr:cNvPr id="3078173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twoCell">
    <xdr:from>
      <xdr:col>15</xdr:col>
      <xdr:colOff>132230</xdr:colOff>
      <xdr:row>22</xdr:row>
      <xdr:rowOff>137160</xdr:rowOff>
    </xdr:from>
    <xdr:to>
      <xdr:col>31</xdr:col>
      <xdr:colOff>277010</xdr:colOff>
      <xdr:row>33</xdr:row>
      <xdr:rowOff>1036319</xdr:rowOff>
    </xdr:to>
    <xdr:graphicFrame>
      <xdr:nvGraphicFramePr>
        <xdr:cNvPr id="3078175" name="Chart 8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twoCell">
    <xdr:from>
      <xdr:col>28</xdr:col>
      <xdr:colOff>281107</xdr:colOff>
      <xdr:row>0</xdr:row>
      <xdr:rowOff>49947</xdr:rowOff>
    </xdr:from>
    <xdr:to>
      <xdr:col>31</xdr:col>
      <xdr:colOff>412389</xdr:colOff>
      <xdr:row>1</xdr:row>
      <xdr:rowOff>49947</xdr:rowOff>
    </xdr:to>
    <xdr:sp>
      <xdr:nvSpPr>
        <xdr:cNvPr id="2" name="TextBox 1"/>
        <xdr:cNvSpPr txBox="1"/>
      </xdr:nvSpPr>
      <xdr:spPr bwMode="auto">
        <a:xfrm>
          <a:off x="11776421" y="49947"/>
          <a:ext cx="1296054" cy="609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defRPr/>
          </a:pPr>
          <a:r>
            <a:rPr lang="en-US" sz="900" b="1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+7 495 134 51 21</a:t>
          </a:r>
          <a:br>
            <a:rPr lang="en-US" sz="900">
              <a:solidFill>
                <a:schemeClr val="bg1"/>
              </a:solidFill>
              <a:latin typeface="Inter Light"/>
              <a:ea typeface="Inter Light"/>
              <a:cs typeface="Inter Light"/>
            </a:rPr>
          </a:br>
          <a:r>
            <a:rPr lang="en-US" sz="900" b="0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contact@luptakov.ru</a:t>
          </a:r>
          <a:endParaRPr lang="ru-RU" sz="900" b="0" i="0">
            <a:solidFill>
              <a:schemeClr val="bg1"/>
            </a:solidFill>
            <a:latin typeface="Inter Light"/>
            <a:ea typeface="Inter Light"/>
            <a:cs typeface="Inter Light"/>
          </a:endParaRPr>
        </a:p>
        <a:p>
          <a:pPr algn="r">
            <a:defRPr/>
          </a:pPr>
          <a:r>
            <a:rPr lang="en-US" sz="900" b="0" i="0">
              <a:solidFill>
                <a:schemeClr val="bg1"/>
              </a:solidFill>
              <a:latin typeface="Inter Light"/>
              <a:ea typeface="Inter Light"/>
              <a:cs typeface="Inter Light"/>
            </a:rPr>
            <a:t>https://luptakov.ru/</a:t>
          </a:r>
          <a:endParaRPr lang="ru-RU" sz="900" b="0" i="0">
            <a:solidFill>
              <a:schemeClr val="bg1"/>
            </a:solidFill>
            <a:latin typeface="Inter Light"/>
            <a:ea typeface="Inter Light"/>
            <a:cs typeface="Inter Light"/>
          </a:endParaRPr>
        </a:p>
        <a:p>
          <a:pPr>
            <a:defRPr/>
          </a:pPr>
          <a:endParaRPr lang="ru-RU" sz="900" b="1">
            <a:latin typeface="Inter Light"/>
            <a:ea typeface="Inter Light"/>
            <a:cs typeface="Inter Light"/>
          </a:endParaRPr>
        </a:p>
      </xdr:txBody>
    </xdr:sp>
    <xdr:clientData/>
  </xdr:twoCellAnchor>
  <xdr:twoCellAnchor editAs="oneCell">
    <xdr:from>
      <xdr:col>0</xdr:col>
      <xdr:colOff>108858</xdr:colOff>
      <xdr:row>0</xdr:row>
      <xdr:rowOff>119742</xdr:rowOff>
    </xdr:from>
    <xdr:to>
      <xdr:col>2</xdr:col>
      <xdr:colOff>141515</xdr:colOff>
      <xdr:row>0</xdr:row>
      <xdr:rowOff>456013</xdr:rowOff>
    </xdr:to>
    <xdr:pic>
      <xdr:nvPicPr>
        <xdr:cNvPr id="5" name="Рисунок 4"/>
        <xdr:cNvPicPr>
          <a:picLocks noChangeAspect="1"/>
        </xdr:cNvPicPr>
      </xdr:nvPicPr>
      <xdr:blipFill>
        <a:blip r:embed="rId4"/>
        <a:stretch/>
      </xdr:blipFill>
      <xdr:spPr bwMode="auto">
        <a:xfrm>
          <a:off x="108858" y="119743"/>
          <a:ext cx="849086" cy="33627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0.59331999999999996</cdr:x>
      <cdr:y>0.28727999999999998</cdr:y>
    </cdr:from>
    <cdr:to>
      <cdr:x>0.87683999999999995</cdr:x>
      <cdr:y>0.48977999999999999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0.74097999999999997</cdr:x>
      <cdr:y>0.55859999999999999</cdr:y>
    </cdr:from>
    <cdr:to>
      <cdr:x>0.88493999999999995</cdr:x>
      <cdr:y>0.87268999999999997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drawings/drawing5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0.59577999999999998</cdr:x>
      <cdr:y>0.29247000000000001</cdr:y>
    </cdr:from>
    <cdr:to>
      <cdr:x>0.87585000000000002</cdr:x>
      <cdr:y>0.48326999999999998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0.74172000000000005</cdr:x>
      <cdr:y>0.55810000000000004</cdr:y>
    </cdr:from>
    <cdr:to>
      <cdr:x>0.88393999999999995</cdr:x>
      <cdr:y>0.86897999999999997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0</xdr:col>
      <xdr:colOff>167640</xdr:colOff>
      <xdr:row>4</xdr:row>
      <xdr:rowOff>60960</xdr:rowOff>
    </xdr:from>
    <xdr:to>
      <xdr:col>31</xdr:col>
      <xdr:colOff>289560</xdr:colOff>
      <xdr:row>22</xdr:row>
      <xdr:rowOff>160020</xdr:rowOff>
    </xdr:to>
    <xdr:graphicFrame>
      <xdr:nvGraphicFramePr>
        <xdr:cNvPr id="2826333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0</xdr:col>
      <xdr:colOff>220979</xdr:colOff>
      <xdr:row>23</xdr:row>
      <xdr:rowOff>137160</xdr:rowOff>
    </xdr:from>
    <xdr:to>
      <xdr:col>14</xdr:col>
      <xdr:colOff>190500</xdr:colOff>
      <xdr:row>34</xdr:row>
      <xdr:rowOff>1104899</xdr:rowOff>
    </xdr:to>
    <xdr:graphicFrame>
      <xdr:nvGraphicFramePr>
        <xdr:cNvPr id="2826334" name="Chart 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twoCell">
    <xdr:from>
      <xdr:col>3</xdr:col>
      <xdr:colOff>0</xdr:colOff>
      <xdr:row>37</xdr:row>
      <xdr:rowOff>91440</xdr:rowOff>
    </xdr:from>
    <xdr:to>
      <xdr:col>29</xdr:col>
      <xdr:colOff>91440</xdr:colOff>
      <xdr:row>52</xdr:row>
      <xdr:rowOff>1798320</xdr:rowOff>
    </xdr:to>
    <xdr:graphicFrame>
      <xdr:nvGraphicFramePr>
        <xdr:cNvPr id="2826335" name="Chart 10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twoCell">
    <xdr:from>
      <xdr:col>0</xdr:col>
      <xdr:colOff>0</xdr:colOff>
      <xdr:row>56</xdr:row>
      <xdr:rowOff>0</xdr:rowOff>
    </xdr:from>
    <xdr:to>
      <xdr:col>7</xdr:col>
      <xdr:colOff>982980</xdr:colOff>
      <xdr:row>56</xdr:row>
      <xdr:rowOff>3177539</xdr:rowOff>
    </xdr:to>
    <xdr:graphicFrame>
      <xdr:nvGraphicFramePr>
        <xdr:cNvPr id="2826336" name="Chart 12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twoCell">
    <xdr:from>
      <xdr:col>7</xdr:col>
      <xdr:colOff>426720</xdr:colOff>
      <xdr:row>54</xdr:row>
      <xdr:rowOff>144780</xdr:rowOff>
    </xdr:from>
    <xdr:to>
      <xdr:col>19</xdr:col>
      <xdr:colOff>175260</xdr:colOff>
      <xdr:row>54</xdr:row>
      <xdr:rowOff>3581400</xdr:rowOff>
    </xdr:to>
    <xdr:graphicFrame>
      <xdr:nvGraphicFramePr>
        <xdr:cNvPr id="2826337" name="Chart 6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twoCell">
    <xdr:from>
      <xdr:col>15</xdr:col>
      <xdr:colOff>114300</xdr:colOff>
      <xdr:row>23</xdr:row>
      <xdr:rowOff>137160</xdr:rowOff>
    </xdr:from>
    <xdr:to>
      <xdr:col>31</xdr:col>
      <xdr:colOff>259079</xdr:colOff>
      <xdr:row>34</xdr:row>
      <xdr:rowOff>1036319</xdr:rowOff>
    </xdr:to>
    <xdr:graphicFrame>
      <xdr:nvGraphicFramePr>
        <xdr:cNvPr id="2826338" name="Chart 8"/>
        <xdr:cNvGraphicFramePr>
          <a:graphicFrameLocks xmlns:a="http://schemas.openxmlformats.org/drawingml/2006/main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25</xdr:col>
      <xdr:colOff>0</xdr:colOff>
      <xdr:row>21</xdr:row>
      <xdr:rowOff>0</xdr:rowOff>
    </xdr:from>
    <xdr:to>
      <xdr:col>25</xdr:col>
      <xdr:colOff>152400</xdr:colOff>
      <xdr:row>21</xdr:row>
      <xdr:rowOff>152400</xdr:rowOff>
    </xdr:to>
    <xdr:pic>
      <xdr:nvPicPr>
        <xdr:cNvPr id="2827340" name="btnShowTrendReport-0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393192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22</xdr:row>
      <xdr:rowOff>0</xdr:rowOff>
    </xdr:from>
    <xdr:to>
      <xdr:col>25</xdr:col>
      <xdr:colOff>152400</xdr:colOff>
      <xdr:row>22</xdr:row>
      <xdr:rowOff>152400</xdr:rowOff>
    </xdr:to>
    <xdr:pic>
      <xdr:nvPicPr>
        <xdr:cNvPr id="2827341" name="btnShowTrendReport-1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11480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23</xdr:row>
      <xdr:rowOff>0</xdr:rowOff>
    </xdr:from>
    <xdr:to>
      <xdr:col>25</xdr:col>
      <xdr:colOff>152400</xdr:colOff>
      <xdr:row>23</xdr:row>
      <xdr:rowOff>152400</xdr:rowOff>
    </xdr:to>
    <xdr:pic>
      <xdr:nvPicPr>
        <xdr:cNvPr id="2827342" name="btnShowTrendReport-2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29768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24</xdr:row>
      <xdr:rowOff>0</xdr:rowOff>
    </xdr:from>
    <xdr:to>
      <xdr:col>25</xdr:col>
      <xdr:colOff>152400</xdr:colOff>
      <xdr:row>24</xdr:row>
      <xdr:rowOff>152400</xdr:rowOff>
    </xdr:to>
    <xdr:pic>
      <xdr:nvPicPr>
        <xdr:cNvPr id="2827343" name="btnShowTrendReport-3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48056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0</xdr:colOff>
      <xdr:row>25</xdr:row>
      <xdr:rowOff>0</xdr:rowOff>
    </xdr:from>
    <xdr:to>
      <xdr:col>25</xdr:col>
      <xdr:colOff>152400</xdr:colOff>
      <xdr:row>25</xdr:row>
      <xdr:rowOff>152400</xdr:rowOff>
    </xdr:to>
    <xdr:pic>
      <xdr:nvPicPr>
        <xdr:cNvPr id="2827344" name="btnShowTrendReport-4"/>
        <xdr:cNvPicPr>
          <a:picLocks noChangeAspect="1" noChangeArrowheads="1"/>
        </xdr:cNvPicPr>
      </xdr:nvPicPr>
      <xdr:blipFill>
        <a:blip r:embed="rId1"/>
        <a:stretch/>
      </xdr:blipFill>
      <xdr:spPr bwMode="auto">
        <a:xfrm>
          <a:off x="20116800" y="466344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0.59331999999999996</cdr:x>
      <cdr:y>0.28632000000000002</cdr:y>
    </cdr:from>
    <cdr:to>
      <cdr:x>0.87683999999999995</cdr:x>
      <cdr:y>0.48857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0.74097999999999997</cdr:x>
      <cdr:y>0.55737999999999999</cdr:y>
    </cdr:from>
    <cdr:to>
      <cdr:x>0.88493999999999995</cdr:x>
      <cdr:y>0.87124000000000001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drawings/drawing9.xml><?xml version="1.0" encoding="utf-8"?>
<c:userShapes xmlns:c="http://schemas.openxmlformats.org/drawingml/2006/chart" xmlns:cdr="http://schemas.openxmlformats.org/drawingml/2006/chartDrawing" xmlns:a="http://schemas.openxmlformats.org/drawingml/2006/main" xmlns:r="http://schemas.openxmlformats.org/officeDocument/2006/relationships">
  <cdr:relSizeAnchor>
    <cdr:from>
      <cdr:x>0.59530000000000005</cdr:x>
      <cdr:y>0.29344999999999999</cdr:y>
    </cdr:from>
    <cdr:to>
      <cdr:x>0.87709000000000004</cdr:x>
      <cdr:y>0.47771000000000002</cdr:y>
    </cdr:to>
    <cdr:sp>
      <cdr:nvSpPr>
        <cdr:cNvPr id="3" name="TextBox 2"/>
        <cdr:cNvSpPr txBox="1"/>
      </cdr:nvSpPr>
      <cdr:spPr bwMode="auto">
        <a:xfrm>
          <a:off x="3786187" y="809624"/>
          <a:ext cx="1783557" cy="523875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  <cdr:relSizeAnchor>
    <cdr:from>
      <cdr:x>0.74197999999999997</cdr:x>
      <cdr:y>0.55232000000000003</cdr:y>
    </cdr:from>
    <cdr:to>
      <cdr:x>0.88517999999999997</cdr:x>
      <cdr:y>0.86753999999999998</cdr:y>
    </cdr:to>
    <cdr:sp>
      <cdr:nvSpPr>
        <cdr:cNvPr id="2" name="TextBox 1"/>
        <cdr:cNvSpPr txBox="1"/>
      </cdr:nvSpPr>
      <cdr:spPr bwMode="auto">
        <a:xfrm>
          <a:off x="4720168" y="1521884"/>
          <a:ext cx="914400" cy="914400"/>
        </a:xfrm>
        <a:prstGeom prst="rect">
          <a:avLst/>
        </a:prstGeom>
      </cdr:spPr>
      <cdr:txBody>
        <a:bodyPr vertOverflow="clip" wrap="none" rtlCol="0"/>
        <a:lstStyle/>
        <a:p>
          <a:pPr>
            <a:defRPr/>
          </a:pPr>
          <a:endParaRPr lang="ru-RU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tt0931" id="{68FED2AA-02F5-4CE4-34E4-8C0053D45836}"/>
</personList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personId="{68FED2AA-02F5-4CE4-34E4-8C0053D45836}" id="{000500ED-00CD-4E3A-BFA0-00350089000A}" done="0">
    <text xml:space="preserve">Перечень членов, принимавших участие в Hoshin анализе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" personId="{68FED2AA-02F5-4CE4-34E4-8C0053D45836}" id="{00AE0070-006B-4E69-939F-00D1000700E2}" done="0">
    <text xml:space="preserve">Перечень членов, принимавших участие в Hoshin анализе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3" personId="{68FED2AA-02F5-4CE4-34E4-8C0053D45836}" id="{00BF002E-00D0-4ADE-96AF-002300D00030}" done="0">
    <text xml:space="preserve">Перечень членов, принимавших участие в Hoshin анализе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3" personId="{68FED2AA-02F5-4CE4-34E4-8C0053D45836}" id="{009000B8-0039-4286-B448-000E000A0034}" done="0">
    <text xml:space="preserve">Перечень членов, принимавших участие в Hoshin анализе
</text>
  </threadedComment>
</ThreadedComments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3.xml"/></Relationships>
</file>

<file path=xl/worksheets/_rels/sheet2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1.vml"/><Relationship  Id="rId3" Type="http://schemas.openxmlformats.org/officeDocument/2006/relationships/drawing" Target="../drawings/drawing6.x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_rels/sheet3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7.xml"/></Relationships>
</file>

<file path=xl/worksheets/_rels/sheet4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2.vml"/><Relationship  Id="rId3" Type="http://schemas.openxmlformats.org/officeDocument/2006/relationships/drawing" Target="../drawings/drawing10.xml"/><Relationship  Id="rId2" Type="http://schemas.openxmlformats.org/officeDocument/2006/relationships/comments" Target="../comments2.xml"/><Relationship  Id="rId1" Type="http://schemas.microsoft.com/office/2017/10/relationships/threadedComment" Target="../threadedComments/threadedComment2.xml"/></Relationships>
</file>

<file path=xl/worksheets/_rels/sheet5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1.xml"/></Relationships>
</file>

<file path=xl/worksheets/_rels/sheet7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3.vml"/><Relationship  Id="rId3" Type="http://schemas.openxmlformats.org/officeDocument/2006/relationships/drawing" Target="../drawings/drawing14.xml"/><Relationship  Id="rId2" Type="http://schemas.openxmlformats.org/officeDocument/2006/relationships/comments" Target="../comments3.xml"/><Relationship  Id="rId1" Type="http://schemas.microsoft.com/office/2017/10/relationships/threadedComment" Target="../threadedComments/threadedComment3.xml"/></Relationships>
</file>

<file path=xl/worksheets/_rels/sheet8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5.xml"/></Relationships>
</file>

<file path=xl/worksheets/_rels/sheet9.xml.rels><?xml version="1.0" encoding="UTF-8" standalone="yes"?><Relationships xmlns="http://schemas.openxmlformats.org/package/2006/relationships"><Relationship  Id="rId4" Type="http://schemas.openxmlformats.org/officeDocument/2006/relationships/vmlDrawing" Target="../drawings/vmlDrawing4.vml"/><Relationship  Id="rId3" Type="http://schemas.openxmlformats.org/officeDocument/2006/relationships/drawing" Target="../drawings/drawing18.xml"/><Relationship  Id="rId2" Type="http://schemas.openxmlformats.org/officeDocument/2006/relationships/comments" Target="../comments4.xml"/><Relationship  Id="rId1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34" zoomScale="70" workbookViewId="0">
      <selection activeCell="AH35" activeCellId="0" sqref="AH35"/>
    </sheetView>
  </sheetViews>
  <sheetFormatPr defaultRowHeight="14.25"/>
  <cols>
    <col customWidth="1" min="1" max="1" style="2" width="7.44140625"/>
    <col customWidth="1" min="2" max="2" style="2" width="4.44140625"/>
    <col customWidth="1" min="3" max="3" style="2" width="5.21875"/>
    <col customWidth="1" min="4" max="4" style="2" width="9.21875"/>
    <col customWidth="1" min="5" max="5" style="2" width="6.77734375"/>
    <col customWidth="1" min="6" max="6" style="2" width="7.44140625"/>
    <col customWidth="1" min="7" max="7" style="2" width="6.21875"/>
    <col customWidth="1" min="8" max="8" style="2" width="14.5546875"/>
    <col customWidth="1" min="9" max="9" style="2" width="4.5546875"/>
    <col customWidth="1" min="10" max="10" style="2" width="5.5546875"/>
    <col customWidth="1" min="11" max="19" style="2" width="5"/>
    <col customWidth="1" min="20" max="20" style="2" width="7.6640625"/>
    <col customWidth="1" min="21" max="21" style="2" width="4.77734375"/>
    <col customWidth="1" min="22" max="22" style="2" width="5.21875"/>
    <col customWidth="1" min="23" max="25" style="2" width="4.77734375"/>
    <col customWidth="1" min="26" max="27" style="2" width="5.77734375"/>
    <col customWidth="1" min="28" max="28" style="2" width="7"/>
    <col customWidth="1" min="29" max="29" style="2" width="5.5546875"/>
    <col customWidth="1" min="30" max="30" style="2" width="5.21875"/>
    <col customWidth="1" min="31" max="31" style="2" width="6.21875"/>
    <col customWidth="1" min="32" max="32" style="2" width="7.21875"/>
    <col min="33" max="16384" style="1" width="8.88671875"/>
  </cols>
  <sheetData>
    <row r="1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</row>
    <row r="2">
      <c r="A2" s="6" t="s">
        <v>1</v>
      </c>
      <c r="B2" s="7"/>
      <c r="C2" s="7"/>
      <c r="D2" s="7"/>
      <c r="E2" s="7"/>
      <c r="F2" s="8"/>
      <c r="G2" s="9" t="s">
        <v>2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9" t="s">
        <v>3</v>
      </c>
      <c r="AD2" s="7"/>
      <c r="AE2" s="7"/>
      <c r="AF2" s="10"/>
    </row>
    <row r="3" ht="14.4">
      <c r="A3" s="11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</row>
    <row r="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9"/>
    </row>
    <row r="6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9"/>
    </row>
    <row r="7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9"/>
    </row>
    <row r="8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</row>
    <row r="9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9"/>
    </row>
    <row r="10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</row>
    <row r="1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</row>
    <row r="1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</row>
    <row r="1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</row>
    <row r="14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</row>
    <row r="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</row>
    <row r="17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</row>
    <row r="18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</row>
    <row r="20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</row>
    <row r="2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</row>
    <row r="23" ht="14.550000000000001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</row>
    <row r="24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</row>
    <row r="26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</row>
    <row r="27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</row>
    <row r="30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</row>
    <row r="3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</row>
    <row r="33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</row>
    <row r="34" ht="100.0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</row>
    <row r="35" ht="145.94999999999999" customHeight="1">
      <c r="A35" s="20"/>
      <c r="B35" s="21" t="s">
        <v>5</v>
      </c>
      <c r="C35" s="21"/>
      <c r="D35" s="21"/>
      <c r="E35" s="21"/>
      <c r="F35" s="21"/>
      <c r="G35" s="21"/>
      <c r="H35" s="21" t="s">
        <v>6</v>
      </c>
      <c r="I35" s="21"/>
      <c r="J35" s="21"/>
      <c r="K35" s="21" t="s">
        <v>7</v>
      </c>
      <c r="L35" s="21"/>
      <c r="M35" s="21"/>
      <c r="N35" s="21"/>
      <c r="O35" s="22" t="s">
        <v>8</v>
      </c>
      <c r="P35" s="22"/>
      <c r="Q35" s="22"/>
      <c r="R35" s="22"/>
      <c r="S35" s="22"/>
      <c r="T35" s="22"/>
      <c r="U35" s="22"/>
      <c r="V35" s="22"/>
      <c r="W35" s="22"/>
      <c r="X35" s="23" t="s">
        <v>9</v>
      </c>
      <c r="Y35" s="24"/>
      <c r="Z35" s="24"/>
      <c r="AA35" s="25"/>
      <c r="AB35" s="26" t="s">
        <v>10</v>
      </c>
      <c r="AC35" s="27"/>
      <c r="AD35" s="22" t="s">
        <v>11</v>
      </c>
      <c r="AE35" s="22"/>
      <c r="AF35" s="28"/>
    </row>
    <row r="36" ht="86.400000000000006" customHeight="1">
      <c r="A36" s="29">
        <v>1</v>
      </c>
      <c r="B36" s="30" t="s">
        <v>12</v>
      </c>
      <c r="C36" s="30"/>
      <c r="D36" s="30"/>
      <c r="E36" s="30"/>
      <c r="F36" s="30"/>
      <c r="G36" s="30"/>
      <c r="H36" s="30" t="s">
        <v>13</v>
      </c>
      <c r="I36" s="30"/>
      <c r="J36" s="30"/>
      <c r="K36" s="30" t="s">
        <v>14</v>
      </c>
      <c r="L36" s="30"/>
      <c r="M36" s="30"/>
      <c r="N36" s="30"/>
      <c r="O36" s="30" t="s">
        <v>15</v>
      </c>
      <c r="P36" s="30"/>
      <c r="Q36" s="30"/>
      <c r="R36" s="30"/>
      <c r="S36" s="30"/>
      <c r="T36" s="30"/>
      <c r="U36" s="30"/>
      <c r="V36" s="30"/>
      <c r="W36" s="30"/>
      <c r="X36" s="31" t="s">
        <v>16</v>
      </c>
      <c r="Y36" s="32"/>
      <c r="Z36" s="32"/>
      <c r="AA36" s="33"/>
      <c r="AB36" s="34">
        <v>44713</v>
      </c>
      <c r="AC36" s="35"/>
      <c r="AD36" s="30" t="s">
        <v>17</v>
      </c>
      <c r="AE36" s="30"/>
      <c r="AF36" s="36"/>
    </row>
    <row r="37" ht="82.799999999999997" customHeigh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2"/>
      <c r="Z37" s="32"/>
      <c r="AA37" s="33"/>
      <c r="AB37" s="34"/>
      <c r="AC37" s="35"/>
      <c r="AD37" s="30"/>
      <c r="AE37" s="30"/>
      <c r="AF37" s="36"/>
    </row>
    <row r="38" ht="76.049999999999997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40"/>
      <c r="Z38" s="40"/>
      <c r="AA38" s="41"/>
      <c r="AB38" s="42"/>
      <c r="AC38" s="43"/>
      <c r="AD38" s="38"/>
      <c r="AE38" s="38"/>
      <c r="AF38" s="44"/>
    </row>
  </sheetData>
  <mergeCells count="34">
    <mergeCell ref="A1:AF1"/>
    <mergeCell ref="A2:F2"/>
    <mergeCell ref="G2:AB2"/>
    <mergeCell ref="AC2:AF2"/>
    <mergeCell ref="A3:AF3"/>
    <mergeCell ref="A4:AF34"/>
    <mergeCell ref="B35:G35"/>
    <mergeCell ref="H35:J35"/>
    <mergeCell ref="K35:N35"/>
    <mergeCell ref="O35:W35"/>
    <mergeCell ref="X35:AA35"/>
    <mergeCell ref="AB35:AC35"/>
    <mergeCell ref="AD35:AF35"/>
    <mergeCell ref="B36:G36"/>
    <mergeCell ref="H36:J36"/>
    <mergeCell ref="K36:N36"/>
    <mergeCell ref="O36:W36"/>
    <mergeCell ref="X36:AA36"/>
    <mergeCell ref="AB36:AC36"/>
    <mergeCell ref="AD36:AF36"/>
    <mergeCell ref="B37:G37"/>
    <mergeCell ref="H37:J37"/>
    <mergeCell ref="K37:N37"/>
    <mergeCell ref="O37:W37"/>
    <mergeCell ref="X37:AA37"/>
    <mergeCell ref="AB37:AC37"/>
    <mergeCell ref="AD37:AF37"/>
    <mergeCell ref="B38:G38"/>
    <mergeCell ref="H38:J38"/>
    <mergeCell ref="K38:N38"/>
    <mergeCell ref="O38:W38"/>
    <mergeCell ref="X38:AA38"/>
    <mergeCell ref="AB38:AC38"/>
    <mergeCell ref="AD38:AF38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1" activeCellId="0" sqref="F1"/>
    </sheetView>
  </sheetViews>
  <sheetFormatPr defaultRowHeight="14.25"/>
  <cols>
    <col customWidth="1" min="1" max="1" width="11.44140625"/>
    <col customWidth="1" min="5" max="5" width="10.77734375"/>
    <col customWidth="1" min="9" max="9" width="13"/>
    <col bestFit="1" customWidth="1" min="11" max="11" width="26.33203125"/>
    <col customWidth="1" min="12" max="12" style="124" width="12.21875"/>
    <col customWidth="1" min="14" max="14" width="32.21875"/>
    <col customWidth="1" min="15" max="15" width="19.44140625"/>
  </cols>
  <sheetData>
    <row r="1" ht="16.5">
      <c r="A1" s="125" t="s">
        <v>34</v>
      </c>
      <c r="B1" s="126" t="s">
        <v>35</v>
      </c>
      <c r="C1" s="127" t="s">
        <v>36</v>
      </c>
      <c r="E1" s="125" t="s">
        <v>34</v>
      </c>
      <c r="F1" s="126" t="s">
        <v>37</v>
      </c>
      <c r="G1" s="128"/>
      <c r="H1" s="125" t="s">
        <v>34</v>
      </c>
      <c r="I1" s="126" t="s">
        <v>38</v>
      </c>
      <c r="K1" s="125" t="s">
        <v>34</v>
      </c>
      <c r="L1" s="129" t="s">
        <v>39</v>
      </c>
      <c r="N1" s="125"/>
      <c r="O1" s="129"/>
    </row>
    <row r="2">
      <c r="A2" s="130" t="s">
        <v>40</v>
      </c>
      <c r="B2" s="131"/>
      <c r="C2" s="131"/>
      <c r="E2" s="130" t="s">
        <v>40</v>
      </c>
      <c r="F2" s="132"/>
      <c r="G2" s="133"/>
      <c r="H2" s="130" t="s">
        <v>40</v>
      </c>
      <c r="I2" s="132"/>
      <c r="K2" s="130" t="s">
        <v>98</v>
      </c>
      <c r="L2" s="134">
        <v>22</v>
      </c>
      <c r="N2" s="130"/>
      <c r="O2" s="134"/>
    </row>
    <row r="3">
      <c r="A3" s="135" t="s">
        <v>42</v>
      </c>
      <c r="B3" s="136"/>
      <c r="C3" s="131"/>
      <c r="E3" s="135" t="s">
        <v>42</v>
      </c>
      <c r="F3" s="137"/>
      <c r="G3" s="138"/>
      <c r="H3" s="135" t="s">
        <v>42</v>
      </c>
      <c r="I3" s="137"/>
      <c r="K3" s="135" t="s">
        <v>99</v>
      </c>
      <c r="L3" s="139">
        <v>8</v>
      </c>
      <c r="N3" s="135"/>
      <c r="O3" s="139"/>
    </row>
    <row r="4" ht="16.5">
      <c r="A4" s="130" t="s">
        <v>43</v>
      </c>
      <c r="B4" s="131"/>
      <c r="C4" s="131"/>
      <c r="E4" s="130" t="s">
        <v>43</v>
      </c>
      <c r="F4" s="132"/>
      <c r="G4" s="133"/>
      <c r="H4" s="130" t="s">
        <v>43</v>
      </c>
      <c r="I4" s="132"/>
      <c r="K4" s="140" t="s">
        <v>100</v>
      </c>
      <c r="L4" s="134">
        <v>30</v>
      </c>
      <c r="N4" s="125" t="s">
        <v>34</v>
      </c>
      <c r="O4" s="129" t="s">
        <v>44</v>
      </c>
    </row>
    <row r="5">
      <c r="A5" s="135" t="s">
        <v>45</v>
      </c>
      <c r="B5" s="141"/>
      <c r="C5" s="131"/>
      <c r="E5" s="135" t="s">
        <v>45</v>
      </c>
      <c r="F5" s="142"/>
      <c r="G5" s="143"/>
      <c r="H5" s="135" t="s">
        <v>45</v>
      </c>
      <c r="I5" s="142"/>
      <c r="K5" s="135" t="s">
        <v>91</v>
      </c>
      <c r="L5" s="144">
        <v>28</v>
      </c>
      <c r="N5" s="130" t="s">
        <v>46</v>
      </c>
      <c r="O5" s="134">
        <v>4</v>
      </c>
    </row>
    <row r="6">
      <c r="A6" s="130" t="s">
        <v>47</v>
      </c>
      <c r="B6" s="145"/>
      <c r="C6" s="131"/>
      <c r="E6" s="130" t="s">
        <v>47</v>
      </c>
      <c r="F6" s="146"/>
      <c r="G6" s="147"/>
      <c r="H6" s="130" t="s">
        <v>47</v>
      </c>
      <c r="I6" s="146"/>
      <c r="K6" s="130" t="s">
        <v>101</v>
      </c>
      <c r="L6" s="148">
        <v>0</v>
      </c>
      <c r="N6" s="135" t="s">
        <v>48</v>
      </c>
      <c r="O6" s="139">
        <v>4</v>
      </c>
    </row>
    <row r="7">
      <c r="A7" s="135" t="s">
        <v>49</v>
      </c>
      <c r="B7" s="141">
        <v>0.75</v>
      </c>
      <c r="C7" s="131"/>
      <c r="E7" s="135" t="s">
        <v>49</v>
      </c>
      <c r="F7" s="142">
        <v>93</v>
      </c>
      <c r="G7" s="143"/>
      <c r="H7" s="135" t="s">
        <v>49</v>
      </c>
      <c r="I7" s="142">
        <v>16</v>
      </c>
      <c r="K7" s="135" t="s">
        <v>41</v>
      </c>
      <c r="L7" s="144">
        <v>5</v>
      </c>
      <c r="N7" s="140" t="s">
        <v>50</v>
      </c>
      <c r="O7" s="134">
        <v>4</v>
      </c>
    </row>
    <row r="8">
      <c r="A8" s="130" t="s">
        <v>51</v>
      </c>
      <c r="B8" s="131"/>
      <c r="C8" s="131"/>
      <c r="E8" s="130" t="s">
        <v>51</v>
      </c>
      <c r="F8" s="132"/>
      <c r="G8" s="133"/>
      <c r="H8" s="130" t="s">
        <v>51</v>
      </c>
      <c r="I8" s="132"/>
      <c r="K8" s="130"/>
      <c r="L8" s="134"/>
      <c r="N8" s="135" t="s">
        <v>52</v>
      </c>
      <c r="O8" s="144">
        <v>4</v>
      </c>
    </row>
    <row r="9">
      <c r="A9" s="135" t="s">
        <v>53</v>
      </c>
      <c r="B9" s="136"/>
      <c r="C9" s="131"/>
      <c r="E9" s="135" t="s">
        <v>53</v>
      </c>
      <c r="F9" s="137"/>
      <c r="G9" s="138"/>
      <c r="H9" s="135" t="s">
        <v>53</v>
      </c>
      <c r="I9" s="137"/>
      <c r="K9" s="135"/>
      <c r="L9" s="139"/>
      <c r="N9" s="130" t="s">
        <v>54</v>
      </c>
      <c r="O9" s="148">
        <v>4</v>
      </c>
    </row>
    <row r="10">
      <c r="A10" s="130" t="s">
        <v>55</v>
      </c>
      <c r="B10" s="131"/>
      <c r="C10" s="131"/>
      <c r="E10" s="130" t="s">
        <v>55</v>
      </c>
      <c r="F10" s="132"/>
      <c r="G10" s="133"/>
      <c r="H10" s="130" t="s">
        <v>55</v>
      </c>
      <c r="I10" s="132"/>
      <c r="K10" s="130"/>
      <c r="L10" s="134"/>
      <c r="N10" s="135" t="s">
        <v>56</v>
      </c>
      <c r="O10" s="144">
        <v>6</v>
      </c>
    </row>
    <row r="11">
      <c r="A11" s="135" t="s">
        <v>57</v>
      </c>
      <c r="B11" s="136"/>
      <c r="C11" s="131"/>
      <c r="E11" s="135" t="s">
        <v>57</v>
      </c>
      <c r="F11" s="137"/>
      <c r="G11" s="138"/>
      <c r="H11" s="135" t="s">
        <v>57</v>
      </c>
      <c r="I11" s="137"/>
      <c r="K11" s="135"/>
      <c r="L11" s="139"/>
      <c r="N11" s="130" t="s">
        <v>58</v>
      </c>
      <c r="O11" s="134">
        <v>4</v>
      </c>
    </row>
    <row r="12">
      <c r="A12" s="130" t="s">
        <v>59</v>
      </c>
      <c r="B12" s="131"/>
      <c r="C12" s="131"/>
      <c r="E12" s="130" t="s">
        <v>59</v>
      </c>
      <c r="F12" s="132"/>
      <c r="G12" s="133"/>
      <c r="H12" s="130" t="s">
        <v>59</v>
      </c>
      <c r="I12" s="132"/>
      <c r="K12" s="130"/>
      <c r="L12" s="134"/>
    </row>
    <row r="13" ht="16.5">
      <c r="A13" s="135" t="s">
        <v>60</v>
      </c>
      <c r="B13" s="136"/>
      <c r="C13" s="131"/>
      <c r="E13" s="135" t="s">
        <v>60</v>
      </c>
      <c r="F13" s="137"/>
      <c r="G13" s="138"/>
      <c r="H13" s="135" t="s">
        <v>60</v>
      </c>
      <c r="I13" s="137"/>
      <c r="K13" s="135"/>
      <c r="L13" s="139"/>
      <c r="N13" s="125" t="s">
        <v>34</v>
      </c>
      <c r="O13" s="129" t="s">
        <v>135</v>
      </c>
    </row>
    <row r="14">
      <c r="A14" s="135" t="s">
        <v>62</v>
      </c>
      <c r="B14" s="131" t="e">
        <f>AVERAGE(B2:B5)</f>
        <v>#DIV/0!</v>
      </c>
      <c r="C14" s="131"/>
      <c r="E14" s="135" t="s">
        <v>63</v>
      </c>
      <c r="F14" s="132">
        <f>SUM(F2:F13)</f>
        <v>93</v>
      </c>
      <c r="G14" s="133"/>
      <c r="H14" s="135" t="s">
        <v>63</v>
      </c>
      <c r="I14" s="132">
        <f>SUM(I2:I13)</f>
        <v>16</v>
      </c>
      <c r="K14" s="135"/>
      <c r="L14" s="134"/>
      <c r="N14" s="130" t="s">
        <v>136</v>
      </c>
      <c r="O14" s="149">
        <v>4</v>
      </c>
    </row>
    <row r="15">
      <c r="B15" s="136"/>
      <c r="C15" s="136"/>
      <c r="N15" s="150" t="s">
        <v>137</v>
      </c>
      <c r="O15" s="151">
        <v>4</v>
      </c>
    </row>
    <row r="16" ht="16.5">
      <c r="K16" s="125" t="s">
        <v>34</v>
      </c>
      <c r="L16" s="129" t="s">
        <v>39</v>
      </c>
      <c r="N16" s="130" t="s">
        <v>138</v>
      </c>
      <c r="O16" s="152">
        <v>4</v>
      </c>
    </row>
    <row r="17">
      <c r="K17" s="130" t="s">
        <v>46</v>
      </c>
      <c r="L17" s="134">
        <v>4</v>
      </c>
      <c r="N17" s="150" t="s">
        <v>139</v>
      </c>
      <c r="O17" s="151">
        <v>4</v>
      </c>
    </row>
    <row r="18">
      <c r="K18" s="135" t="s">
        <v>48</v>
      </c>
      <c r="L18" s="139">
        <v>4</v>
      </c>
      <c r="N18" s="130" t="s">
        <v>140</v>
      </c>
      <c r="O18" s="152">
        <v>4</v>
      </c>
    </row>
    <row r="19">
      <c r="K19" s="140" t="s">
        <v>50</v>
      </c>
      <c r="L19" s="134">
        <v>4</v>
      </c>
      <c r="N19" s="150" t="s">
        <v>141</v>
      </c>
      <c r="O19" s="151">
        <v>4</v>
      </c>
    </row>
    <row r="20">
      <c r="K20" s="135" t="s">
        <v>52</v>
      </c>
      <c r="L20" s="144">
        <v>4</v>
      </c>
      <c r="N20" s="130" t="s">
        <v>142</v>
      </c>
      <c r="O20" s="152">
        <v>4</v>
      </c>
    </row>
    <row r="21" ht="33">
      <c r="K21" s="130" t="s">
        <v>54</v>
      </c>
      <c r="L21" s="148">
        <v>4</v>
      </c>
      <c r="N21" s="125" t="s">
        <v>34</v>
      </c>
      <c r="O21" s="175" t="s">
        <v>143</v>
      </c>
    </row>
    <row r="22">
      <c r="K22" s="135" t="s">
        <v>56</v>
      </c>
      <c r="L22" s="144">
        <v>6</v>
      </c>
      <c r="N22" s="130" t="s">
        <v>122</v>
      </c>
      <c r="O22" s="134">
        <v>7</v>
      </c>
    </row>
    <row r="23">
      <c r="K23" s="130" t="s">
        <v>58</v>
      </c>
      <c r="L23" s="134">
        <v>4</v>
      </c>
      <c r="N23" s="130" t="s">
        <v>127</v>
      </c>
      <c r="O23" s="152">
        <v>7</v>
      </c>
    </row>
    <row r="24">
      <c r="K24" s="135"/>
      <c r="L24" s="139"/>
      <c r="N24" s="130" t="s">
        <v>144</v>
      </c>
      <c r="O24" s="152">
        <v>7</v>
      </c>
    </row>
    <row r="25">
      <c r="K25" s="130"/>
      <c r="L25" s="134"/>
      <c r="N25" s="130" t="s">
        <v>145</v>
      </c>
      <c r="O25" s="165">
        <v>7</v>
      </c>
    </row>
    <row r="26" ht="33">
      <c r="K26" s="135"/>
      <c r="L26" s="139"/>
      <c r="N26" s="159" t="s">
        <v>34</v>
      </c>
      <c r="O26" s="166" t="s">
        <v>107</v>
      </c>
    </row>
    <row r="27">
      <c r="K27" s="130"/>
      <c r="L27" s="134"/>
      <c r="N27" s="167"/>
      <c r="O27" s="149"/>
    </row>
    <row r="28">
      <c r="K28" s="135"/>
      <c r="L28" s="139"/>
      <c r="N28" s="167"/>
      <c r="O28" s="167"/>
    </row>
    <row r="29">
      <c r="K29" s="135"/>
      <c r="L29" s="134"/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60" workbookViewId="0">
      <selection activeCell="A1" activeCellId="0" sqref="1:1"/>
    </sheetView>
  </sheetViews>
  <sheetFormatPr defaultRowHeight="14.25"/>
  <cols>
    <col customWidth="1" min="1" max="1" style="45" width="7.44140625"/>
    <col customWidth="1" min="2" max="2" style="45" width="4.44140625"/>
    <col customWidth="1" min="3" max="3" style="45" width="5.21875"/>
    <col customWidth="1" min="4" max="4" style="45" width="9.21875"/>
    <col customWidth="1" min="5" max="5" style="45" width="6.77734375"/>
    <col customWidth="1" min="6" max="6" style="45" width="7.44140625"/>
    <col customWidth="1" min="7" max="7" style="45" width="6.21875"/>
    <col customWidth="1" min="8" max="8" style="45" width="14.5546875"/>
    <col customWidth="1" min="9" max="9" style="45" width="4.5546875"/>
    <col customWidth="1" min="10" max="10" style="45" width="5.5546875"/>
    <col customWidth="1" min="11" max="19" style="45" width="5"/>
    <col customWidth="1" min="20" max="21" style="45" width="4.77734375"/>
    <col customWidth="1" min="22" max="22" style="45" width="5.21875"/>
    <col customWidth="1" min="23" max="25" style="45" width="4.77734375"/>
    <col customWidth="1" min="26" max="27" style="45" width="5.77734375"/>
    <col customWidth="1" min="28" max="28" style="45" width="7"/>
    <col customWidth="1" min="29" max="29" style="45" width="5.5546875"/>
    <col customWidth="1" min="30" max="30" style="45" width="5.21875"/>
    <col customWidth="1" min="31" max="31" style="45" width="6.21875"/>
    <col customWidth="1" min="32" max="32" style="45" width="7.21875"/>
  </cols>
  <sheetData>
    <row r="1" ht="19.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>
      <c r="A2" s="49"/>
      <c r="B2" s="50"/>
      <c r="C2" s="51"/>
      <c r="D2" s="52"/>
      <c r="E2" s="53"/>
      <c r="F2" s="54"/>
      <c r="G2" s="51"/>
      <c r="H2" s="51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  <c r="AC2" s="51"/>
      <c r="AD2" s="58"/>
      <c r="AE2" s="59"/>
      <c r="AF2" s="60"/>
    </row>
    <row r="3">
      <c r="A3" s="61"/>
      <c r="B3" s="62"/>
      <c r="C3" s="63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6"/>
    </row>
    <row r="4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9"/>
    </row>
    <row r="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</row>
    <row r="8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</row>
    <row r="9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</row>
    <row r="10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</row>
    <row r="1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</row>
    <row r="1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</row>
    <row r="13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</row>
    <row r="14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5"/>
    </row>
    <row r="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</row>
    <row r="16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</row>
    <row r="17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</row>
    <row r="18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</row>
    <row r="2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</row>
    <row r="2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5"/>
    </row>
    <row r="24" ht="14.550000000000001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</row>
    <row r="2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5"/>
    </row>
    <row r="26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</row>
    <row r="27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5"/>
    </row>
    <row r="28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</row>
    <row r="29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</row>
    <row r="30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</row>
    <row r="32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5"/>
    </row>
    <row r="33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</row>
    <row r="34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</row>
    <row r="35" ht="100.0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</row>
    <row r="36" ht="15">
      <c r="A36" s="79" t="s">
        <v>18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1"/>
    </row>
    <row r="37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4"/>
    </row>
    <row r="38">
      <c r="A38" s="85"/>
      <c r="AF38" s="86"/>
    </row>
    <row r="39">
      <c r="A39" s="85"/>
      <c r="AF39" s="86"/>
    </row>
    <row r="40">
      <c r="A40" s="85"/>
      <c r="AF40" s="86"/>
    </row>
    <row r="41">
      <c r="A41" s="85"/>
      <c r="AF41" s="86"/>
    </row>
    <row r="42">
      <c r="A42" s="85"/>
      <c r="AF42" s="86"/>
    </row>
    <row r="43">
      <c r="A43" s="85"/>
      <c r="AF43" s="86"/>
    </row>
    <row r="44">
      <c r="A44" s="85"/>
      <c r="AF44" s="86"/>
    </row>
    <row r="45">
      <c r="A45" s="85"/>
      <c r="AF45" s="86"/>
    </row>
    <row r="46">
      <c r="A46" s="85"/>
      <c r="AF46" s="86"/>
    </row>
    <row r="47">
      <c r="A47" s="85"/>
      <c r="AF47" s="86"/>
    </row>
    <row r="48">
      <c r="A48" s="85"/>
      <c r="AF48" s="86"/>
    </row>
    <row r="49">
      <c r="A49" s="85"/>
      <c r="AF49" s="86"/>
    </row>
    <row r="50">
      <c r="A50" s="85"/>
      <c r="AF50" s="86"/>
    </row>
    <row r="51">
      <c r="A51" s="85"/>
      <c r="AF51" s="86"/>
    </row>
    <row r="52">
      <c r="A52" s="85"/>
      <c r="AF52" s="86"/>
    </row>
    <row r="53" ht="160.5" customHeight="1">
      <c r="A53" s="85"/>
      <c r="AF53" s="86"/>
    </row>
    <row r="54" ht="15">
      <c r="A54" s="79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1"/>
    </row>
    <row r="55" ht="324" customHeigh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9"/>
    </row>
    <row r="56" ht="25.5" customHeight="1">
      <c r="A56" s="79" t="s">
        <v>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1"/>
    </row>
    <row r="57" ht="405.44999999999999" customHeight="1">
      <c r="A57" s="87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1"/>
    </row>
    <row r="58" ht="145.94999999999999" customHeight="1">
      <c r="A58" s="92" t="s">
        <v>21</v>
      </c>
      <c r="B58" s="93" t="s">
        <v>22</v>
      </c>
      <c r="C58" s="94"/>
      <c r="D58" s="94"/>
      <c r="E58" s="94" t="s">
        <v>23</v>
      </c>
      <c r="F58" s="94"/>
      <c r="G58" s="94" t="s">
        <v>24</v>
      </c>
      <c r="H58" s="94"/>
      <c r="I58" s="94" t="s">
        <v>25</v>
      </c>
      <c r="J58" s="94"/>
      <c r="K58" s="95" t="s">
        <v>26</v>
      </c>
      <c r="L58" s="96"/>
      <c r="M58" s="96"/>
      <c r="N58" s="96"/>
      <c r="O58" s="96"/>
      <c r="P58" s="96"/>
      <c r="Q58" s="96"/>
      <c r="R58" s="96"/>
      <c r="S58" s="97"/>
      <c r="T58" s="98" t="s">
        <v>27</v>
      </c>
      <c r="U58" s="99"/>
      <c r="V58" s="100"/>
      <c r="W58" s="95" t="s">
        <v>28</v>
      </c>
      <c r="X58" s="96"/>
      <c r="Y58" s="97"/>
      <c r="Z58" s="95" t="s">
        <v>29</v>
      </c>
      <c r="AA58" s="96"/>
      <c r="AB58" s="97"/>
      <c r="AC58" s="95" t="s">
        <v>30</v>
      </c>
      <c r="AD58" s="97"/>
      <c r="AE58" s="95" t="s">
        <v>31</v>
      </c>
      <c r="AF58" s="101"/>
    </row>
    <row r="59" ht="76.049999999999997" customHeight="1">
      <c r="A59" s="102">
        <v>1</v>
      </c>
      <c r="B59" s="103" t="s">
        <v>32</v>
      </c>
      <c r="C59" s="104"/>
      <c r="D59" s="104"/>
      <c r="E59" s="104" t="s">
        <v>33</v>
      </c>
      <c r="F59" s="104"/>
      <c r="G59" s="105"/>
      <c r="H59" s="105"/>
      <c r="I59" s="106"/>
      <c r="J59" s="107"/>
      <c r="K59" s="106"/>
      <c r="L59" s="108"/>
      <c r="M59" s="108"/>
      <c r="N59" s="108"/>
      <c r="O59" s="108"/>
      <c r="P59" s="108"/>
      <c r="Q59" s="108"/>
      <c r="R59" s="108"/>
      <c r="S59" s="107"/>
      <c r="T59" s="106"/>
      <c r="U59" s="108"/>
      <c r="V59" s="107"/>
      <c r="W59" s="109"/>
      <c r="X59" s="110"/>
      <c r="Y59" s="111"/>
      <c r="Z59" s="112"/>
      <c r="AA59" s="112"/>
      <c r="AB59" s="112"/>
      <c r="AC59" s="112"/>
      <c r="AD59" s="112"/>
      <c r="AE59" s="112"/>
      <c r="AF59" s="113"/>
    </row>
    <row r="60" ht="76.049999999999997" customHeight="1">
      <c r="A60" s="102">
        <v>2</v>
      </c>
      <c r="B60" s="103"/>
      <c r="C60" s="104"/>
      <c r="D60" s="104"/>
      <c r="E60" s="104"/>
      <c r="F60" s="104"/>
      <c r="G60" s="105"/>
      <c r="H60" s="105"/>
      <c r="I60" s="106"/>
      <c r="J60" s="107"/>
      <c r="K60" s="106"/>
      <c r="L60" s="108"/>
      <c r="M60" s="108"/>
      <c r="N60" s="108"/>
      <c r="O60" s="108"/>
      <c r="P60" s="108"/>
      <c r="Q60" s="108"/>
      <c r="R60" s="108"/>
      <c r="S60" s="107"/>
      <c r="T60" s="106"/>
      <c r="U60" s="108"/>
      <c r="V60" s="107"/>
      <c r="W60" s="109"/>
      <c r="X60" s="110"/>
      <c r="Y60" s="111"/>
      <c r="Z60" s="114"/>
      <c r="AA60" s="115"/>
      <c r="AB60" s="116"/>
      <c r="AC60" s="114"/>
      <c r="AD60" s="116"/>
      <c r="AE60" s="114"/>
      <c r="AF60" s="117"/>
    </row>
    <row r="61" ht="76.049999999999997" customHeight="1">
      <c r="A61" s="102">
        <v>3</v>
      </c>
      <c r="B61" s="103"/>
      <c r="C61" s="104"/>
      <c r="D61" s="104"/>
      <c r="E61" s="104"/>
      <c r="F61" s="104"/>
      <c r="G61" s="106"/>
      <c r="H61" s="107"/>
      <c r="I61" s="106"/>
      <c r="J61" s="107"/>
      <c r="K61" s="106"/>
      <c r="L61" s="108"/>
      <c r="M61" s="108"/>
      <c r="N61" s="108"/>
      <c r="O61" s="108"/>
      <c r="P61" s="108"/>
      <c r="Q61" s="108"/>
      <c r="R61" s="108"/>
      <c r="S61" s="107"/>
      <c r="T61" s="106"/>
      <c r="U61" s="108"/>
      <c r="V61" s="107"/>
      <c r="W61" s="109"/>
      <c r="X61" s="110"/>
      <c r="Y61" s="111"/>
      <c r="Z61" s="114"/>
      <c r="AA61" s="115"/>
      <c r="AB61" s="116"/>
      <c r="AC61" s="118"/>
      <c r="AD61" s="119"/>
      <c r="AE61" s="114"/>
      <c r="AF61" s="117"/>
    </row>
    <row r="62" ht="50.25" customHeight="1">
      <c r="A62" s="102">
        <v>4</v>
      </c>
      <c r="B62" s="103"/>
      <c r="C62" s="104"/>
      <c r="D62" s="104"/>
      <c r="E62" s="104"/>
      <c r="F62" s="104"/>
      <c r="G62" s="106"/>
      <c r="H62" s="107"/>
      <c r="I62" s="105"/>
      <c r="J62" s="105"/>
      <c r="K62" s="120"/>
      <c r="L62" s="120"/>
      <c r="M62" s="120"/>
      <c r="N62" s="120"/>
      <c r="O62" s="120"/>
      <c r="P62" s="120"/>
      <c r="Q62" s="120"/>
      <c r="R62" s="120"/>
      <c r="S62" s="120"/>
      <c r="T62" s="106"/>
      <c r="U62" s="108"/>
      <c r="V62" s="107"/>
      <c r="W62" s="109"/>
      <c r="X62" s="110"/>
      <c r="Y62" s="111"/>
      <c r="Z62" s="112"/>
      <c r="AA62" s="112"/>
      <c r="AB62" s="112"/>
      <c r="AC62" s="118"/>
      <c r="AD62" s="119"/>
      <c r="AE62" s="112"/>
      <c r="AF62" s="113"/>
    </row>
    <row r="63" ht="61.5" customHeight="1">
      <c r="A63" s="102"/>
      <c r="B63" s="121"/>
      <c r="C63" s="122"/>
      <c r="D63" s="123"/>
      <c r="E63" s="104"/>
      <c r="F63" s="104"/>
      <c r="G63" s="106"/>
      <c r="H63" s="107"/>
      <c r="I63" s="105"/>
      <c r="J63" s="105"/>
      <c r="K63" s="106"/>
      <c r="L63" s="108"/>
      <c r="M63" s="108"/>
      <c r="N63" s="108"/>
      <c r="O63" s="108"/>
      <c r="P63" s="108"/>
      <c r="Q63" s="108"/>
      <c r="R63" s="108"/>
      <c r="S63" s="107"/>
      <c r="T63" s="106"/>
      <c r="U63" s="108"/>
      <c r="V63" s="107"/>
      <c r="W63" s="109"/>
      <c r="X63" s="110"/>
      <c r="Y63" s="111"/>
      <c r="Z63" s="114"/>
      <c r="AA63" s="115"/>
      <c r="AB63" s="116"/>
      <c r="AC63" s="114"/>
      <c r="AD63" s="116"/>
      <c r="AE63" s="114"/>
      <c r="AF63" s="117"/>
    </row>
    <row r="64" ht="57" customHeight="1">
      <c r="A64" s="102">
        <v>5</v>
      </c>
      <c r="B64" s="121"/>
      <c r="C64" s="122"/>
      <c r="D64" s="123"/>
      <c r="E64" s="104"/>
      <c r="F64" s="104"/>
      <c r="G64" s="106"/>
      <c r="H64" s="107"/>
      <c r="I64" s="105"/>
      <c r="J64" s="105"/>
      <c r="K64" s="120"/>
      <c r="L64" s="120"/>
      <c r="M64" s="120"/>
      <c r="N64" s="120"/>
      <c r="O64" s="120"/>
      <c r="P64" s="120"/>
      <c r="Q64" s="120"/>
      <c r="R64" s="120"/>
      <c r="S64" s="120"/>
      <c r="T64" s="106"/>
      <c r="U64" s="108"/>
      <c r="V64" s="107"/>
      <c r="W64" s="109"/>
      <c r="X64" s="110"/>
      <c r="Y64" s="111"/>
      <c r="Z64" s="112"/>
      <c r="AA64" s="112"/>
      <c r="AB64" s="112"/>
      <c r="AC64" s="118"/>
      <c r="AD64" s="119"/>
      <c r="AE64" s="112"/>
      <c r="AF64" s="113"/>
    </row>
  </sheetData>
  <mergeCells count="84">
    <mergeCell ref="A1:AF1"/>
    <mergeCell ref="A2:C2"/>
    <mergeCell ref="D2:F2"/>
    <mergeCell ref="G2:H2"/>
    <mergeCell ref="I2:AB2"/>
    <mergeCell ref="AD2:AF2"/>
    <mergeCell ref="A3:C3"/>
    <mergeCell ref="D3:AF3"/>
    <mergeCell ref="A4:AF4"/>
    <mergeCell ref="A5:AF35"/>
    <mergeCell ref="A36:AF36"/>
    <mergeCell ref="A54:AF54"/>
    <mergeCell ref="A56:AF56"/>
    <mergeCell ref="A57:AF57"/>
    <mergeCell ref="B58:D58"/>
    <mergeCell ref="E58:F58"/>
    <mergeCell ref="G58:H58"/>
    <mergeCell ref="I58:J58"/>
    <mergeCell ref="K58:S58"/>
    <mergeCell ref="T58:V58"/>
    <mergeCell ref="W58:Y58"/>
    <mergeCell ref="Z58:AB58"/>
    <mergeCell ref="AC58:AD58"/>
    <mergeCell ref="AE58:AF58"/>
    <mergeCell ref="B59:D59"/>
    <mergeCell ref="E59:F59"/>
    <mergeCell ref="G59:H59"/>
    <mergeCell ref="I59:J59"/>
    <mergeCell ref="K59:S59"/>
    <mergeCell ref="T59:V59"/>
    <mergeCell ref="W59:Y59"/>
    <mergeCell ref="Z59:AB59"/>
    <mergeCell ref="AC59:AD59"/>
    <mergeCell ref="AE59:AF59"/>
    <mergeCell ref="B60:D60"/>
    <mergeCell ref="E60:F60"/>
    <mergeCell ref="G60:H60"/>
    <mergeCell ref="I60:J60"/>
    <mergeCell ref="K60:S60"/>
    <mergeCell ref="T60:V60"/>
    <mergeCell ref="W60:Y60"/>
    <mergeCell ref="Z60:AB60"/>
    <mergeCell ref="AC60:AD60"/>
    <mergeCell ref="AE60:AF60"/>
    <mergeCell ref="B61:D61"/>
    <mergeCell ref="E61:F61"/>
    <mergeCell ref="G61:H61"/>
    <mergeCell ref="I61:J61"/>
    <mergeCell ref="K61:S61"/>
    <mergeCell ref="T61:V61"/>
    <mergeCell ref="W61:Y61"/>
    <mergeCell ref="Z61:AB61"/>
    <mergeCell ref="AC61:AD61"/>
    <mergeCell ref="AE61:AF61"/>
    <mergeCell ref="B62:D62"/>
    <mergeCell ref="E62:F62"/>
    <mergeCell ref="G62:H62"/>
    <mergeCell ref="I62:J62"/>
    <mergeCell ref="K62:S62"/>
    <mergeCell ref="T62:V62"/>
    <mergeCell ref="W62:Y62"/>
    <mergeCell ref="Z62:AB62"/>
    <mergeCell ref="AC62:AD62"/>
    <mergeCell ref="AE62:AF62"/>
    <mergeCell ref="B63:D63"/>
    <mergeCell ref="E63:F63"/>
    <mergeCell ref="G63:H63"/>
    <mergeCell ref="I63:J63"/>
    <mergeCell ref="K63:S63"/>
    <mergeCell ref="T63:V63"/>
    <mergeCell ref="W63:Y63"/>
    <mergeCell ref="Z63:AB63"/>
    <mergeCell ref="AC63:AD63"/>
    <mergeCell ref="AE63:AF63"/>
    <mergeCell ref="B64:D64"/>
    <mergeCell ref="E64:F64"/>
    <mergeCell ref="G64:H64"/>
    <mergeCell ref="I64:J64"/>
    <mergeCell ref="K64:S64"/>
    <mergeCell ref="T64:V64"/>
    <mergeCell ref="W64:Y64"/>
    <mergeCell ref="Z64:AB64"/>
    <mergeCell ref="AC64:AD64"/>
    <mergeCell ref="AE64:AF64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31" activeCellId="0" sqref="G31"/>
    </sheetView>
  </sheetViews>
  <sheetFormatPr defaultRowHeight="14.25"/>
  <cols>
    <col customWidth="1" min="1" max="1" width="11.44140625"/>
    <col customWidth="1" min="5" max="5" width="10.77734375"/>
    <col customWidth="1" min="6" max="6" width="10.33203125"/>
    <col customWidth="1" min="9" max="9" width="13"/>
    <col bestFit="1" customWidth="1" min="11" max="11" width="26.33203125"/>
    <col customWidth="1" min="12" max="12" style="124" width="12.21875"/>
    <col customWidth="1" min="14" max="14" width="32.21875"/>
    <col bestFit="1" customWidth="1" min="15" max="15" width="25.88671875"/>
  </cols>
  <sheetData>
    <row r="1" ht="16.5">
      <c r="A1" s="125" t="s">
        <v>34</v>
      </c>
      <c r="B1" s="126" t="s">
        <v>35</v>
      </c>
      <c r="C1" s="127" t="s">
        <v>36</v>
      </c>
      <c r="E1" s="125" t="s">
        <v>34</v>
      </c>
      <c r="F1" s="126" t="s">
        <v>37</v>
      </c>
      <c r="G1" s="128"/>
      <c r="H1" s="125" t="s">
        <v>34</v>
      </c>
      <c r="I1" s="126" t="s">
        <v>38</v>
      </c>
      <c r="K1" s="125" t="s">
        <v>34</v>
      </c>
      <c r="L1" s="129" t="s">
        <v>39</v>
      </c>
      <c r="N1" s="125"/>
      <c r="O1" s="129"/>
    </row>
    <row r="2">
      <c r="A2" s="130" t="s">
        <v>40</v>
      </c>
      <c r="B2" s="131"/>
      <c r="C2" s="131"/>
      <c r="E2" s="130" t="s">
        <v>40</v>
      </c>
      <c r="F2" s="132"/>
      <c r="G2" s="133"/>
      <c r="H2" s="130" t="s">
        <v>40</v>
      </c>
      <c r="I2" s="132"/>
      <c r="K2" s="130" t="s">
        <v>41</v>
      </c>
      <c r="L2" s="134">
        <v>2</v>
      </c>
      <c r="N2" s="130"/>
      <c r="O2" s="134"/>
    </row>
    <row r="3">
      <c r="A3" s="135" t="s">
        <v>42</v>
      </c>
      <c r="B3" s="136"/>
      <c r="C3" s="131"/>
      <c r="E3" s="135" t="s">
        <v>42</v>
      </c>
      <c r="F3" s="137"/>
      <c r="G3" s="138"/>
      <c r="H3" s="135" t="s">
        <v>42</v>
      </c>
      <c r="I3" s="137"/>
      <c r="K3" s="135"/>
      <c r="L3" s="139"/>
      <c r="N3" s="135"/>
      <c r="O3" s="139"/>
    </row>
    <row r="4" ht="16.5">
      <c r="A4" s="130" t="s">
        <v>43</v>
      </c>
      <c r="B4" s="131"/>
      <c r="C4" s="131"/>
      <c r="E4" s="130" t="s">
        <v>43</v>
      </c>
      <c r="F4" s="132"/>
      <c r="G4" s="133"/>
      <c r="H4" s="130" t="s">
        <v>43</v>
      </c>
      <c r="I4" s="132"/>
      <c r="K4" s="140"/>
      <c r="L4" s="134"/>
      <c r="N4" s="125" t="s">
        <v>34</v>
      </c>
      <c r="O4" s="129" t="s">
        <v>44</v>
      </c>
    </row>
    <row r="5">
      <c r="A5" s="135" t="s">
        <v>45</v>
      </c>
      <c r="B5" s="141"/>
      <c r="C5" s="131"/>
      <c r="E5" s="135" t="s">
        <v>45</v>
      </c>
      <c r="F5" s="142"/>
      <c r="G5" s="143"/>
      <c r="H5" s="135" t="s">
        <v>45</v>
      </c>
      <c r="I5" s="142"/>
      <c r="K5" s="135"/>
      <c r="L5" s="144"/>
      <c r="N5" s="130" t="s">
        <v>46</v>
      </c>
      <c r="O5" s="134">
        <v>3</v>
      </c>
    </row>
    <row r="6">
      <c r="A6" s="130" t="s">
        <v>47</v>
      </c>
      <c r="B6" s="145"/>
      <c r="C6" s="131"/>
      <c r="E6" s="130" t="s">
        <v>47</v>
      </c>
      <c r="F6" s="146"/>
      <c r="G6" s="147"/>
      <c r="H6" s="130" t="s">
        <v>47</v>
      </c>
      <c r="I6" s="146"/>
      <c r="K6" s="130"/>
      <c r="L6" s="148"/>
      <c r="N6" s="135" t="s">
        <v>48</v>
      </c>
      <c r="O6" s="139">
        <v>5</v>
      </c>
    </row>
    <row r="7">
      <c r="A7" s="135" t="s">
        <v>49</v>
      </c>
      <c r="B7" s="141">
        <v>0.75</v>
      </c>
      <c r="C7" s="131"/>
      <c r="E7" s="135" t="s">
        <v>49</v>
      </c>
      <c r="F7" s="142">
        <v>93</v>
      </c>
      <c r="G7" s="143"/>
      <c r="H7" s="135" t="s">
        <v>49</v>
      </c>
      <c r="I7" s="142">
        <v>16</v>
      </c>
      <c r="K7" s="135"/>
      <c r="L7" s="144"/>
      <c r="N7" s="140" t="s">
        <v>50</v>
      </c>
      <c r="O7" s="134">
        <v>3</v>
      </c>
    </row>
    <row r="8">
      <c r="A8" s="130" t="s">
        <v>51</v>
      </c>
      <c r="B8" s="131">
        <v>0.95999999999999996</v>
      </c>
      <c r="C8" s="131"/>
      <c r="E8" s="130" t="s">
        <v>51</v>
      </c>
      <c r="F8" s="132">
        <v>74</v>
      </c>
      <c r="G8" s="133"/>
      <c r="H8" s="130" t="s">
        <v>51</v>
      </c>
      <c r="I8" s="132">
        <v>7</v>
      </c>
      <c r="K8" s="130"/>
      <c r="L8" s="134"/>
      <c r="N8" s="135" t="s">
        <v>52</v>
      </c>
      <c r="O8" s="144">
        <v>3</v>
      </c>
    </row>
    <row r="9">
      <c r="A9" s="135" t="s">
        <v>53</v>
      </c>
      <c r="B9" s="136">
        <v>0.97299999999999998</v>
      </c>
      <c r="C9" s="131"/>
      <c r="E9" s="135" t="s">
        <v>53</v>
      </c>
      <c r="F9" s="137">
        <v>36</v>
      </c>
      <c r="G9" s="138"/>
      <c r="H9" s="135" t="s">
        <v>53</v>
      </c>
      <c r="I9" s="137">
        <v>9</v>
      </c>
      <c r="K9" s="135"/>
      <c r="L9" s="139"/>
      <c r="N9" s="130" t="s">
        <v>54</v>
      </c>
      <c r="O9" s="148">
        <v>5</v>
      </c>
    </row>
    <row r="10">
      <c r="A10" s="130" t="s">
        <v>55</v>
      </c>
      <c r="B10" s="131">
        <v>0.995</v>
      </c>
      <c r="C10" s="131"/>
      <c r="E10" s="130" t="s">
        <v>55</v>
      </c>
      <c r="F10" s="132">
        <v>9</v>
      </c>
      <c r="G10" s="133"/>
      <c r="H10" s="130" t="s">
        <v>55</v>
      </c>
      <c r="I10" s="132">
        <v>5</v>
      </c>
      <c r="K10" s="130"/>
      <c r="L10" s="134"/>
      <c r="N10" s="135" t="s">
        <v>56</v>
      </c>
      <c r="O10" s="144">
        <v>3</v>
      </c>
    </row>
    <row r="11">
      <c r="A11" s="135" t="s">
        <v>57</v>
      </c>
      <c r="B11" s="131">
        <v>0.999</v>
      </c>
      <c r="C11" s="131"/>
      <c r="E11" s="135" t="s">
        <v>57</v>
      </c>
      <c r="F11" s="137">
        <v>2</v>
      </c>
      <c r="G11" s="138"/>
      <c r="H11" s="135" t="s">
        <v>57</v>
      </c>
      <c r="I11" s="137">
        <v>2</v>
      </c>
      <c r="K11" s="135"/>
      <c r="L11" s="139"/>
      <c r="N11" s="130" t="s">
        <v>58</v>
      </c>
      <c r="O11" s="134">
        <v>5</v>
      </c>
    </row>
    <row r="12">
      <c r="A12" s="130" t="s">
        <v>59</v>
      </c>
      <c r="B12" s="131"/>
      <c r="C12" s="131"/>
      <c r="E12" s="130" t="s">
        <v>59</v>
      </c>
      <c r="F12" s="132"/>
      <c r="G12" s="133"/>
      <c r="H12" s="130" t="s">
        <v>59</v>
      </c>
      <c r="I12" s="132"/>
      <c r="K12" s="130"/>
      <c r="L12" s="134"/>
    </row>
    <row r="13" ht="16.5">
      <c r="A13" s="135" t="s">
        <v>60</v>
      </c>
      <c r="B13" s="136"/>
      <c r="C13" s="131"/>
      <c r="E13" s="135" t="s">
        <v>60</v>
      </c>
      <c r="F13" s="137"/>
      <c r="G13" s="138"/>
      <c r="H13" s="135" t="s">
        <v>60</v>
      </c>
      <c r="I13" s="137"/>
      <c r="K13" s="135"/>
      <c r="L13" s="139"/>
      <c r="N13" s="125" t="s">
        <v>34</v>
      </c>
      <c r="O13" s="129" t="s">
        <v>61</v>
      </c>
    </row>
    <row r="14">
      <c r="A14" s="135" t="s">
        <v>62</v>
      </c>
      <c r="B14" s="131">
        <v>1</v>
      </c>
      <c r="C14" s="131"/>
      <c r="E14" s="135" t="s">
        <v>63</v>
      </c>
      <c r="F14" s="132">
        <f>SUM(F2:F13)</f>
        <v>214</v>
      </c>
      <c r="G14" s="133"/>
      <c r="H14" s="135" t="s">
        <v>63</v>
      </c>
      <c r="I14" s="132">
        <f>SUM(I2:I13)</f>
        <v>39</v>
      </c>
      <c r="K14" s="135"/>
      <c r="L14" s="134"/>
      <c r="N14" s="130" t="s">
        <v>64</v>
      </c>
      <c r="O14" s="149">
        <v>3</v>
      </c>
    </row>
    <row r="15">
      <c r="B15" s="136"/>
      <c r="C15" s="136"/>
      <c r="N15" s="150" t="s">
        <v>65</v>
      </c>
      <c r="O15" s="151">
        <v>3</v>
      </c>
    </row>
    <row r="16" ht="16.5">
      <c r="E16" s="125" t="s">
        <v>34</v>
      </c>
      <c r="F16" s="125" t="s">
        <v>66</v>
      </c>
      <c r="H16" s="125" t="s">
        <v>34</v>
      </c>
      <c r="I16" s="125" t="s">
        <v>67</v>
      </c>
      <c r="K16" s="125" t="s">
        <v>34</v>
      </c>
      <c r="L16" s="129" t="s">
        <v>39</v>
      </c>
      <c r="N16" s="130" t="s">
        <v>68</v>
      </c>
      <c r="O16" s="152">
        <v>3</v>
      </c>
    </row>
    <row r="17">
      <c r="E17" s="130" t="s">
        <v>46</v>
      </c>
      <c r="F17" s="134">
        <v>0</v>
      </c>
      <c r="H17" s="130" t="s">
        <v>46</v>
      </c>
      <c r="I17" s="134">
        <v>0</v>
      </c>
      <c r="K17" s="130" t="s">
        <v>46</v>
      </c>
      <c r="L17" s="134">
        <v>3</v>
      </c>
      <c r="N17" s="150" t="s">
        <v>69</v>
      </c>
      <c r="O17" s="151">
        <v>3</v>
      </c>
    </row>
    <row r="18">
      <c r="E18" s="135" t="s">
        <v>48</v>
      </c>
      <c r="F18" s="139">
        <v>1</v>
      </c>
      <c r="H18" s="135" t="s">
        <v>48</v>
      </c>
      <c r="I18" s="139">
        <v>1</v>
      </c>
      <c r="K18" s="135" t="s">
        <v>48</v>
      </c>
      <c r="L18" s="139">
        <v>5</v>
      </c>
      <c r="N18" s="130" t="s">
        <v>70</v>
      </c>
      <c r="O18" s="152">
        <v>3</v>
      </c>
    </row>
    <row r="19">
      <c r="E19" s="140" t="s">
        <v>50</v>
      </c>
      <c r="F19" s="134">
        <v>0</v>
      </c>
      <c r="H19" s="140" t="s">
        <v>50</v>
      </c>
      <c r="I19" s="134">
        <v>0</v>
      </c>
      <c r="K19" s="140" t="s">
        <v>50</v>
      </c>
      <c r="L19" s="134">
        <v>3</v>
      </c>
      <c r="N19" s="150" t="s">
        <v>71</v>
      </c>
      <c r="O19" s="151">
        <v>3</v>
      </c>
    </row>
    <row r="20" ht="16.5">
      <c r="A20" s="125" t="s">
        <v>34</v>
      </c>
      <c r="B20" s="126" t="s">
        <v>35</v>
      </c>
      <c r="C20" s="127" t="s">
        <v>36</v>
      </c>
      <c r="D20" s="127" t="s">
        <v>72</v>
      </c>
      <c r="E20" s="135" t="s">
        <v>52</v>
      </c>
      <c r="F20" s="144">
        <v>0</v>
      </c>
      <c r="H20" s="135" t="s">
        <v>52</v>
      </c>
      <c r="I20" s="144">
        <v>0</v>
      </c>
      <c r="K20" s="135" t="s">
        <v>52</v>
      </c>
      <c r="L20" s="144">
        <v>3</v>
      </c>
      <c r="N20" s="130" t="s">
        <v>73</v>
      </c>
      <c r="O20" s="152">
        <v>3</v>
      </c>
    </row>
    <row r="21" ht="16.5">
      <c r="A21" s="130" t="s">
        <v>40</v>
      </c>
      <c r="B21" s="134"/>
      <c r="C21" s="134"/>
      <c r="E21" s="130" t="s">
        <v>54</v>
      </c>
      <c r="F21" s="148">
        <v>1</v>
      </c>
      <c r="H21" s="130" t="s">
        <v>54</v>
      </c>
      <c r="I21" s="148">
        <v>1</v>
      </c>
      <c r="K21" s="130" t="s">
        <v>54</v>
      </c>
      <c r="L21" s="148">
        <v>5</v>
      </c>
      <c r="N21" s="125" t="s">
        <v>34</v>
      </c>
      <c r="O21" s="125" t="s">
        <v>74</v>
      </c>
    </row>
    <row r="22">
      <c r="A22" s="135" t="s">
        <v>42</v>
      </c>
      <c r="B22" s="139"/>
      <c r="C22" s="134"/>
      <c r="E22" s="135" t="s">
        <v>56</v>
      </c>
      <c r="F22" s="144">
        <v>0</v>
      </c>
      <c r="H22" s="135" t="s">
        <v>56</v>
      </c>
      <c r="I22" s="144">
        <v>0</v>
      </c>
      <c r="K22" s="135" t="s">
        <v>56</v>
      </c>
      <c r="L22" s="144">
        <v>3</v>
      </c>
      <c r="N22" s="130"/>
      <c r="O22" s="134"/>
      <c r="P22" s="153"/>
      <c r="Q22" s="154">
        <v>2</v>
      </c>
      <c r="R22" s="154">
        <v>0</v>
      </c>
      <c r="S22" s="154">
        <v>1</v>
      </c>
      <c r="T22" s="154">
        <v>1</v>
      </c>
      <c r="U22" s="154">
        <v>0</v>
      </c>
      <c r="V22" s="155">
        <v>50</v>
      </c>
      <c r="W22" s="154">
        <v>0</v>
      </c>
      <c r="X22" s="154">
        <v>0</v>
      </c>
      <c r="Y22" s="154">
        <v>0</v>
      </c>
      <c r="Z22" s="156"/>
    </row>
    <row r="23">
      <c r="A23" s="130" t="s">
        <v>43</v>
      </c>
      <c r="B23" s="134"/>
      <c r="C23" s="134"/>
      <c r="E23" s="130" t="s">
        <v>58</v>
      </c>
      <c r="F23" s="134">
        <v>1</v>
      </c>
      <c r="H23" s="130" t="s">
        <v>58</v>
      </c>
      <c r="I23" s="134">
        <v>1</v>
      </c>
      <c r="K23" s="130" t="s">
        <v>58</v>
      </c>
      <c r="L23" s="134">
        <v>5</v>
      </c>
      <c r="N23" s="135"/>
      <c r="O23" s="139"/>
      <c r="P23" s="153"/>
      <c r="Q23" s="154">
        <v>2</v>
      </c>
      <c r="R23" s="154">
        <v>0</v>
      </c>
      <c r="S23" s="154">
        <v>1</v>
      </c>
      <c r="T23" s="154">
        <v>1</v>
      </c>
      <c r="U23" s="154">
        <v>0</v>
      </c>
      <c r="V23" s="155">
        <v>50</v>
      </c>
      <c r="W23" s="154">
        <v>0</v>
      </c>
      <c r="X23" s="154">
        <v>0</v>
      </c>
      <c r="Y23" s="154">
        <v>0</v>
      </c>
      <c r="Z23" s="156"/>
    </row>
    <row r="24">
      <c r="A24" s="135" t="s">
        <v>45</v>
      </c>
      <c r="B24" s="139"/>
      <c r="C24" s="134"/>
      <c r="E24" s="135"/>
      <c r="F24" s="139"/>
      <c r="H24" s="135"/>
      <c r="I24" s="139"/>
      <c r="K24" s="135"/>
      <c r="L24" s="139"/>
      <c r="N24" s="130"/>
      <c r="O24" s="134"/>
      <c r="P24" s="153"/>
      <c r="Q24" s="154">
        <v>2</v>
      </c>
      <c r="R24" s="154">
        <v>0</v>
      </c>
      <c r="S24" s="154">
        <v>1</v>
      </c>
      <c r="T24" s="154">
        <v>1</v>
      </c>
      <c r="U24" s="154">
        <v>0</v>
      </c>
      <c r="V24" s="155">
        <v>50</v>
      </c>
      <c r="W24" s="154">
        <v>0</v>
      </c>
      <c r="X24" s="154">
        <v>0</v>
      </c>
      <c r="Y24" s="154">
        <v>0</v>
      </c>
      <c r="Z24" s="156"/>
    </row>
    <row r="25">
      <c r="A25" s="130" t="s">
        <v>47</v>
      </c>
      <c r="B25" s="134"/>
      <c r="C25" s="134"/>
      <c r="K25" s="130"/>
      <c r="L25" s="134"/>
      <c r="N25" s="135"/>
      <c r="O25" s="139"/>
      <c r="P25" s="153"/>
      <c r="Q25" s="154">
        <v>2</v>
      </c>
      <c r="R25" s="154">
        <v>0</v>
      </c>
      <c r="S25" s="154">
        <v>1</v>
      </c>
      <c r="T25" s="154">
        <v>1</v>
      </c>
      <c r="U25" s="154">
        <v>0</v>
      </c>
      <c r="V25" s="155">
        <v>50</v>
      </c>
      <c r="W25" s="154">
        <v>0</v>
      </c>
      <c r="X25" s="154">
        <v>0</v>
      </c>
      <c r="Y25" s="154">
        <v>0</v>
      </c>
      <c r="Z25" s="156"/>
    </row>
    <row r="26">
      <c r="A26" s="135" t="s">
        <v>49</v>
      </c>
      <c r="B26" s="139"/>
      <c r="C26" s="134"/>
      <c r="K26" s="130"/>
      <c r="L26" s="134"/>
      <c r="N26" s="130"/>
      <c r="O26" s="134"/>
      <c r="P26" s="153"/>
      <c r="Q26" s="154">
        <v>2</v>
      </c>
      <c r="R26" s="154">
        <v>0</v>
      </c>
      <c r="S26" s="154">
        <v>1</v>
      </c>
      <c r="T26" s="154">
        <v>1</v>
      </c>
      <c r="U26" s="154">
        <v>0</v>
      </c>
      <c r="V26" s="155">
        <v>50</v>
      </c>
      <c r="W26" s="154">
        <v>0</v>
      </c>
      <c r="X26" s="154">
        <v>0</v>
      </c>
      <c r="Y26" s="154">
        <v>0</v>
      </c>
      <c r="Z26" s="156"/>
    </row>
    <row r="27">
      <c r="A27" s="130" t="s">
        <v>51</v>
      </c>
      <c r="B27" s="134">
        <v>52</v>
      </c>
      <c r="C27" s="134">
        <v>1824</v>
      </c>
      <c r="D27" s="157">
        <f t="shared" ref="D27:D30" si="0">B27/C27*100%</f>
        <v>0.02850877192982456</v>
      </c>
      <c r="K27" s="130"/>
      <c r="L27" s="134"/>
      <c r="N27" s="135"/>
      <c r="O27" s="139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ht="16.5">
      <c r="A28" s="135" t="s">
        <v>53</v>
      </c>
      <c r="B28" s="139">
        <v>96</v>
      </c>
      <c r="C28" s="134">
        <v>1311</v>
      </c>
      <c r="D28" s="157">
        <f t="shared" si="0"/>
        <v>0.073226544622425629</v>
      </c>
      <c r="K28" s="135"/>
      <c r="L28" s="139"/>
      <c r="N28" s="159" t="s">
        <v>34</v>
      </c>
      <c r="O28" s="125" t="s">
        <v>32</v>
      </c>
    </row>
    <row r="29">
      <c r="A29" s="130" t="s">
        <v>55</v>
      </c>
      <c r="B29" s="134">
        <v>139</v>
      </c>
      <c r="C29" s="134">
        <v>1807</v>
      </c>
      <c r="D29" s="157">
        <f t="shared" si="0"/>
        <v>0.076923076923076927</v>
      </c>
      <c r="K29" s="130"/>
      <c r="L29" s="134"/>
      <c r="N29" s="130" t="s">
        <v>75</v>
      </c>
      <c r="O29" s="134">
        <v>1</v>
      </c>
    </row>
    <row r="30">
      <c r="A30" s="135" t="s">
        <v>57</v>
      </c>
      <c r="B30" s="139">
        <v>130</v>
      </c>
      <c r="C30" s="134">
        <v>1422</v>
      </c>
      <c r="D30" s="157">
        <f t="shared" si="0"/>
        <v>0.091420534458509145</v>
      </c>
      <c r="E30" s="160"/>
      <c r="K30" s="135"/>
      <c r="L30" s="139"/>
      <c r="N30" s="130" t="s">
        <v>76</v>
      </c>
      <c r="O30" s="139">
        <v>1</v>
      </c>
    </row>
    <row r="31">
      <c r="A31" s="130" t="s">
        <v>59</v>
      </c>
      <c r="B31" s="134"/>
      <c r="C31" s="134"/>
      <c r="D31" s="160"/>
      <c r="K31" s="135"/>
      <c r="L31" s="134"/>
    </row>
    <row r="32" ht="16.5">
      <c r="A32" s="135" t="s">
        <v>60</v>
      </c>
      <c r="B32" s="139"/>
      <c r="C32" s="134"/>
      <c r="N32" s="159" t="s">
        <v>34</v>
      </c>
      <c r="O32" s="159" t="s">
        <v>77</v>
      </c>
    </row>
    <row r="33">
      <c r="A33" s="135" t="s">
        <v>62</v>
      </c>
      <c r="B33" s="134"/>
      <c r="C33" s="134"/>
      <c r="D33" s="161">
        <v>0.84999999999999998</v>
      </c>
      <c r="N33" s="130"/>
      <c r="O33" s="134"/>
    </row>
    <row r="34">
      <c r="B34" s="136"/>
      <c r="C34" s="136"/>
      <c r="N34" s="135"/>
      <c r="O34" s="139"/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60" workbookViewId="0">
      <selection activeCell="A1" activeCellId="0" sqref="1:1"/>
    </sheetView>
  </sheetViews>
  <sheetFormatPr defaultRowHeight="14.25"/>
  <cols>
    <col customWidth="1" min="1" max="1" style="45" width="7.44140625"/>
    <col customWidth="1" min="2" max="2" style="45" width="4.44140625"/>
    <col customWidth="1" min="3" max="3" style="45" width="5.21875"/>
    <col customWidth="1" min="4" max="4" style="45" width="9.21875"/>
    <col customWidth="1" min="5" max="5" style="45" width="6.77734375"/>
    <col customWidth="1" min="6" max="6" style="45" width="7.44140625"/>
    <col customWidth="1" min="7" max="7" style="45" width="6.21875"/>
    <col customWidth="1" min="8" max="8" style="45" width="14.5546875"/>
    <col customWidth="1" min="9" max="9" style="45" width="4.5546875"/>
    <col customWidth="1" min="10" max="10" style="45" width="5.5546875"/>
    <col customWidth="1" min="11" max="19" style="45" width="5"/>
    <col customWidth="1" min="20" max="21" style="45" width="4.77734375"/>
    <col customWidth="1" min="22" max="22" style="45" width="5.21875"/>
    <col customWidth="1" min="23" max="25" style="45" width="4.77734375"/>
    <col customWidth="1" min="26" max="27" style="45" width="5.77734375"/>
    <col customWidth="1" min="28" max="28" style="45" width="7"/>
    <col customWidth="1" min="29" max="29" style="45" width="5.5546875"/>
    <col customWidth="1" min="30" max="30" style="45" width="5.21875"/>
    <col customWidth="1" min="31" max="31" style="45" width="6.21875"/>
    <col customWidth="1" min="32" max="32" style="45" width="7.21875"/>
  </cols>
  <sheetData>
    <row r="1" ht="19.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>
      <c r="A2" s="49"/>
      <c r="B2" s="50"/>
      <c r="C2" s="51"/>
      <c r="D2" s="52"/>
      <c r="E2" s="53"/>
      <c r="F2" s="54"/>
      <c r="G2" s="51"/>
      <c r="H2" s="51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  <c r="AC2" s="51"/>
      <c r="AD2" s="58"/>
      <c r="AE2" s="59"/>
      <c r="AF2" s="60"/>
    </row>
    <row r="3">
      <c r="A3" s="61"/>
      <c r="B3" s="62"/>
      <c r="C3" s="63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6"/>
    </row>
    <row r="4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9"/>
    </row>
    <row r="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</row>
    <row r="8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</row>
    <row r="9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</row>
    <row r="10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</row>
    <row r="1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</row>
    <row r="1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</row>
    <row r="13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</row>
    <row r="14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5"/>
    </row>
    <row r="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</row>
    <row r="16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</row>
    <row r="17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</row>
    <row r="18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</row>
    <row r="2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</row>
    <row r="2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5"/>
    </row>
    <row r="24" ht="14.550000000000001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</row>
    <row r="2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5"/>
    </row>
    <row r="26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</row>
    <row r="27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5"/>
    </row>
    <row r="28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</row>
    <row r="29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</row>
    <row r="30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</row>
    <row r="32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5"/>
    </row>
    <row r="33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</row>
    <row r="34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</row>
    <row r="35" ht="100.0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</row>
    <row r="36" ht="15">
      <c r="A36" s="79" t="s">
        <v>18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1"/>
    </row>
    <row r="37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4"/>
    </row>
    <row r="38">
      <c r="A38" s="85"/>
      <c r="AF38" s="86"/>
    </row>
    <row r="39">
      <c r="A39" s="85"/>
      <c r="AF39" s="86"/>
    </row>
    <row r="40">
      <c r="A40" s="85"/>
      <c r="AF40" s="86"/>
    </row>
    <row r="41">
      <c r="A41" s="85"/>
      <c r="AF41" s="86"/>
    </row>
    <row r="42">
      <c r="A42" s="85"/>
      <c r="AF42" s="86"/>
    </row>
    <row r="43">
      <c r="A43" s="85"/>
      <c r="AF43" s="86"/>
    </row>
    <row r="44">
      <c r="A44" s="85"/>
      <c r="AF44" s="86"/>
    </row>
    <row r="45">
      <c r="A45" s="85"/>
      <c r="AF45" s="86"/>
    </row>
    <row r="46">
      <c r="A46" s="85"/>
      <c r="AF46" s="86"/>
    </row>
    <row r="47">
      <c r="A47" s="85"/>
      <c r="AF47" s="86"/>
    </row>
    <row r="48">
      <c r="A48" s="85"/>
      <c r="AF48" s="86"/>
    </row>
    <row r="49">
      <c r="A49" s="85"/>
      <c r="AF49" s="86"/>
    </row>
    <row r="50">
      <c r="A50" s="85"/>
      <c r="AF50" s="86"/>
    </row>
    <row r="51">
      <c r="A51" s="85"/>
      <c r="AF51" s="86"/>
    </row>
    <row r="52">
      <c r="A52" s="85"/>
      <c r="AF52" s="86"/>
    </row>
    <row r="53" ht="160.5" customHeight="1">
      <c r="A53" s="85"/>
      <c r="AF53" s="86"/>
    </row>
    <row r="54" ht="15">
      <c r="A54" s="79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1"/>
    </row>
    <row r="55" ht="324" customHeigh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9"/>
    </row>
    <row r="56" ht="25.5" customHeight="1">
      <c r="A56" s="79" t="s">
        <v>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1"/>
    </row>
    <row r="57" ht="405.44999999999999" customHeight="1">
      <c r="A57" s="87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1"/>
    </row>
    <row r="58" ht="145.94999999999999" customHeight="1">
      <c r="A58" s="92" t="s">
        <v>21</v>
      </c>
      <c r="B58" s="93" t="s">
        <v>22</v>
      </c>
      <c r="C58" s="94"/>
      <c r="D58" s="94"/>
      <c r="E58" s="94" t="s">
        <v>23</v>
      </c>
      <c r="F58" s="94"/>
      <c r="G58" s="94" t="s">
        <v>24</v>
      </c>
      <c r="H58" s="94"/>
      <c r="I58" s="94" t="s">
        <v>25</v>
      </c>
      <c r="J58" s="94"/>
      <c r="K58" s="95" t="s">
        <v>26</v>
      </c>
      <c r="L58" s="96"/>
      <c r="M58" s="96"/>
      <c r="N58" s="96"/>
      <c r="O58" s="96"/>
      <c r="P58" s="96"/>
      <c r="Q58" s="96"/>
      <c r="R58" s="96"/>
      <c r="S58" s="97"/>
      <c r="T58" s="98" t="s">
        <v>27</v>
      </c>
      <c r="U58" s="99"/>
      <c r="V58" s="100"/>
      <c r="W58" s="95" t="s">
        <v>28</v>
      </c>
      <c r="X58" s="96"/>
      <c r="Y58" s="97"/>
      <c r="Z58" s="95" t="s">
        <v>29</v>
      </c>
      <c r="AA58" s="96"/>
      <c r="AB58" s="97"/>
      <c r="AC58" s="95" t="s">
        <v>30</v>
      </c>
      <c r="AD58" s="97"/>
      <c r="AE58" s="95" t="s">
        <v>31</v>
      </c>
      <c r="AF58" s="101"/>
    </row>
    <row r="59" ht="76.049999999999997" customHeight="1">
      <c r="A59" s="102">
        <v>1</v>
      </c>
      <c r="B59" s="103" t="s">
        <v>78</v>
      </c>
      <c r="C59" s="104"/>
      <c r="D59" s="104"/>
      <c r="E59" s="104" t="s">
        <v>79</v>
      </c>
      <c r="F59" s="104"/>
      <c r="G59" s="105" t="s">
        <v>80</v>
      </c>
      <c r="H59" s="105"/>
      <c r="I59" s="106" t="s">
        <v>81</v>
      </c>
      <c r="J59" s="107"/>
      <c r="K59" s="120" t="s">
        <v>82</v>
      </c>
      <c r="L59" s="120"/>
      <c r="M59" s="120"/>
      <c r="N59" s="120"/>
      <c r="O59" s="120"/>
      <c r="P59" s="120"/>
      <c r="Q59" s="120"/>
      <c r="R59" s="120"/>
      <c r="S59" s="120"/>
      <c r="T59" s="105" t="s">
        <v>83</v>
      </c>
      <c r="U59" s="105"/>
      <c r="V59" s="105"/>
      <c r="W59" s="162" t="s">
        <v>84</v>
      </c>
      <c r="X59" s="162"/>
      <c r="Y59" s="162"/>
      <c r="Z59" s="112"/>
      <c r="AA59" s="112"/>
      <c r="AB59" s="112"/>
      <c r="AC59" s="112"/>
      <c r="AD59" s="112"/>
      <c r="AE59" s="112"/>
      <c r="AF59" s="113"/>
    </row>
    <row r="60" ht="76.049999999999997" customHeight="1">
      <c r="A60" s="102">
        <v>2</v>
      </c>
      <c r="B60" s="103" t="s">
        <v>85</v>
      </c>
      <c r="C60" s="104"/>
      <c r="D60" s="104"/>
      <c r="E60" s="104" t="s">
        <v>33</v>
      </c>
      <c r="F60" s="104"/>
      <c r="G60" s="105" t="s">
        <v>86</v>
      </c>
      <c r="H60" s="105"/>
      <c r="I60" s="106" t="s">
        <v>81</v>
      </c>
      <c r="J60" s="107"/>
      <c r="K60" s="106" t="s">
        <v>87</v>
      </c>
      <c r="L60" s="108"/>
      <c r="M60" s="108"/>
      <c r="N60" s="108"/>
      <c r="O60" s="108"/>
      <c r="P60" s="108"/>
      <c r="Q60" s="108"/>
      <c r="R60" s="108"/>
      <c r="S60" s="107"/>
      <c r="T60" s="106" t="s">
        <v>88</v>
      </c>
      <c r="U60" s="108"/>
      <c r="V60" s="107"/>
      <c r="W60" s="109" t="s">
        <v>89</v>
      </c>
      <c r="X60" s="110"/>
      <c r="Y60" s="111"/>
      <c r="Z60" s="114"/>
      <c r="AA60" s="115"/>
      <c r="AB60" s="116"/>
      <c r="AC60" s="114"/>
      <c r="AD60" s="116"/>
      <c r="AE60" s="114"/>
      <c r="AF60" s="117"/>
    </row>
    <row r="61" ht="76.049999999999997" customHeight="1">
      <c r="A61" s="102">
        <v>3</v>
      </c>
      <c r="B61" s="103" t="s">
        <v>77</v>
      </c>
      <c r="C61" s="104"/>
      <c r="D61" s="104"/>
      <c r="E61" s="104" t="s">
        <v>33</v>
      </c>
      <c r="F61" s="104"/>
      <c r="G61" s="106" t="s">
        <v>86</v>
      </c>
      <c r="H61" s="107"/>
      <c r="I61" s="106" t="s">
        <v>81</v>
      </c>
      <c r="J61" s="107"/>
      <c r="K61" s="106" t="s">
        <v>87</v>
      </c>
      <c r="L61" s="108"/>
      <c r="M61" s="108"/>
      <c r="N61" s="108"/>
      <c r="O61" s="108"/>
      <c r="P61" s="108"/>
      <c r="Q61" s="108"/>
      <c r="R61" s="108"/>
      <c r="S61" s="107"/>
      <c r="T61" s="106" t="s">
        <v>90</v>
      </c>
      <c r="U61" s="108"/>
      <c r="V61" s="107"/>
      <c r="W61" s="109" t="s">
        <v>89</v>
      </c>
      <c r="X61" s="110"/>
      <c r="Y61" s="111"/>
      <c r="Z61" s="114"/>
      <c r="AA61" s="115"/>
      <c r="AB61" s="116"/>
      <c r="AC61" s="118"/>
      <c r="AD61" s="119"/>
      <c r="AE61" s="114"/>
      <c r="AF61" s="117"/>
    </row>
    <row r="62" ht="50.25" customHeight="1">
      <c r="A62" s="102">
        <v>4</v>
      </c>
      <c r="B62" s="103"/>
      <c r="C62" s="104"/>
      <c r="D62" s="104"/>
      <c r="E62" s="104"/>
      <c r="F62" s="104"/>
      <c r="G62" s="106"/>
      <c r="H62" s="107"/>
      <c r="I62" s="105"/>
      <c r="J62" s="105"/>
      <c r="K62" s="120"/>
      <c r="L62" s="120"/>
      <c r="M62" s="120"/>
      <c r="N62" s="120"/>
      <c r="O62" s="120"/>
      <c r="P62" s="120"/>
      <c r="Q62" s="120"/>
      <c r="R62" s="120"/>
      <c r="S62" s="120"/>
      <c r="T62" s="106"/>
      <c r="U62" s="108"/>
      <c r="V62" s="107"/>
      <c r="W62" s="109"/>
      <c r="X62" s="110"/>
      <c r="Y62" s="111"/>
      <c r="Z62" s="112"/>
      <c r="AA62" s="112"/>
      <c r="AB62" s="112"/>
      <c r="AC62" s="118"/>
      <c r="AD62" s="119"/>
      <c r="AE62" s="112"/>
      <c r="AF62" s="113"/>
    </row>
    <row r="63" ht="61.5" customHeight="1">
      <c r="A63" s="102"/>
      <c r="B63" s="121"/>
      <c r="C63" s="122"/>
      <c r="D63" s="123"/>
      <c r="E63" s="104"/>
      <c r="F63" s="104"/>
      <c r="G63" s="106"/>
      <c r="H63" s="107"/>
      <c r="I63" s="105"/>
      <c r="J63" s="105"/>
      <c r="K63" s="106"/>
      <c r="L63" s="108"/>
      <c r="M63" s="108"/>
      <c r="N63" s="108"/>
      <c r="O63" s="108"/>
      <c r="P63" s="108"/>
      <c r="Q63" s="108"/>
      <c r="R63" s="108"/>
      <c r="S63" s="107"/>
      <c r="T63" s="106"/>
      <c r="U63" s="108"/>
      <c r="V63" s="107"/>
      <c r="W63" s="109"/>
      <c r="X63" s="110"/>
      <c r="Y63" s="111"/>
      <c r="Z63" s="114"/>
      <c r="AA63" s="115"/>
      <c r="AB63" s="116"/>
      <c r="AC63" s="114"/>
      <c r="AD63" s="116"/>
      <c r="AE63" s="114"/>
      <c r="AF63" s="117"/>
    </row>
    <row r="64" ht="57" customHeight="1">
      <c r="A64" s="102">
        <v>5</v>
      </c>
      <c r="B64" s="121"/>
      <c r="C64" s="122"/>
      <c r="D64" s="123"/>
      <c r="E64" s="104"/>
      <c r="F64" s="104"/>
      <c r="G64" s="106"/>
      <c r="H64" s="107"/>
      <c r="I64" s="105"/>
      <c r="J64" s="105"/>
      <c r="K64" s="120"/>
      <c r="L64" s="120"/>
      <c r="M64" s="120"/>
      <c r="N64" s="120"/>
      <c r="O64" s="120"/>
      <c r="P64" s="120"/>
      <c r="Q64" s="120"/>
      <c r="R64" s="120"/>
      <c r="S64" s="120"/>
      <c r="T64" s="106"/>
      <c r="U64" s="108"/>
      <c r="V64" s="107"/>
      <c r="W64" s="109"/>
      <c r="X64" s="110"/>
      <c r="Y64" s="111"/>
      <c r="Z64" s="112"/>
      <c r="AA64" s="112"/>
      <c r="AB64" s="112"/>
      <c r="AC64" s="118"/>
      <c r="AD64" s="119"/>
      <c r="AE64" s="112"/>
      <c r="AF64" s="113"/>
    </row>
  </sheetData>
  <mergeCells count="84">
    <mergeCell ref="A1:AF1"/>
    <mergeCell ref="A2:C2"/>
    <mergeCell ref="D2:F2"/>
    <mergeCell ref="G2:H2"/>
    <mergeCell ref="I2:AB2"/>
    <mergeCell ref="AD2:AF2"/>
    <mergeCell ref="A3:C3"/>
    <mergeCell ref="D3:AF3"/>
    <mergeCell ref="A4:AF4"/>
    <mergeCell ref="A5:AF35"/>
    <mergeCell ref="A36:AF36"/>
    <mergeCell ref="A54:AF54"/>
    <mergeCell ref="A56:AF56"/>
    <mergeCell ref="A57:AF57"/>
    <mergeCell ref="B58:D58"/>
    <mergeCell ref="E58:F58"/>
    <mergeCell ref="G58:H58"/>
    <mergeCell ref="I58:J58"/>
    <mergeCell ref="K58:S58"/>
    <mergeCell ref="T58:V58"/>
    <mergeCell ref="W58:Y58"/>
    <mergeCell ref="Z58:AB58"/>
    <mergeCell ref="AC58:AD58"/>
    <mergeCell ref="AE58:AF58"/>
    <mergeCell ref="B59:D59"/>
    <mergeCell ref="E59:F59"/>
    <mergeCell ref="G59:H59"/>
    <mergeCell ref="I59:J59"/>
    <mergeCell ref="K59:S59"/>
    <mergeCell ref="T59:V59"/>
    <mergeCell ref="W59:Y59"/>
    <mergeCell ref="Z59:AB59"/>
    <mergeCell ref="AC59:AD59"/>
    <mergeCell ref="AE59:AF59"/>
    <mergeCell ref="B60:D60"/>
    <mergeCell ref="E60:F60"/>
    <mergeCell ref="G60:H60"/>
    <mergeCell ref="I60:J60"/>
    <mergeCell ref="K60:S60"/>
    <mergeCell ref="T60:V60"/>
    <mergeCell ref="W60:Y60"/>
    <mergeCell ref="Z60:AB60"/>
    <mergeCell ref="AC60:AD60"/>
    <mergeCell ref="AE60:AF60"/>
    <mergeCell ref="B61:D61"/>
    <mergeCell ref="E61:F61"/>
    <mergeCell ref="G61:H61"/>
    <mergeCell ref="I61:J61"/>
    <mergeCell ref="K61:S61"/>
    <mergeCell ref="T61:V61"/>
    <mergeCell ref="W61:Y61"/>
    <mergeCell ref="Z61:AB61"/>
    <mergeCell ref="AC61:AD61"/>
    <mergeCell ref="AE61:AF61"/>
    <mergeCell ref="B62:D62"/>
    <mergeCell ref="E62:F62"/>
    <mergeCell ref="G62:H62"/>
    <mergeCell ref="I62:J62"/>
    <mergeCell ref="K62:S62"/>
    <mergeCell ref="T62:V62"/>
    <mergeCell ref="W62:Y62"/>
    <mergeCell ref="Z62:AB62"/>
    <mergeCell ref="AC62:AD62"/>
    <mergeCell ref="AE62:AF62"/>
    <mergeCell ref="B63:D63"/>
    <mergeCell ref="E63:F63"/>
    <mergeCell ref="G63:H63"/>
    <mergeCell ref="I63:J63"/>
    <mergeCell ref="K63:S63"/>
    <mergeCell ref="T63:V63"/>
    <mergeCell ref="W63:Y63"/>
    <mergeCell ref="Z63:AB63"/>
    <mergeCell ref="AC63:AD63"/>
    <mergeCell ref="AE63:AF63"/>
    <mergeCell ref="B64:D64"/>
    <mergeCell ref="E64:F64"/>
    <mergeCell ref="G64:H64"/>
    <mergeCell ref="I64:J64"/>
    <mergeCell ref="K64:S64"/>
    <mergeCell ref="T64:V64"/>
    <mergeCell ref="W64:Y64"/>
    <mergeCell ref="Z64:AB64"/>
    <mergeCell ref="AC64:AD64"/>
    <mergeCell ref="AE64:AF64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L34" activeCellId="0" sqref="L34"/>
    </sheetView>
  </sheetViews>
  <sheetFormatPr defaultRowHeight="14.25"/>
  <cols>
    <col customWidth="1" min="1" max="1" width="11.44140625"/>
    <col customWidth="1" min="5" max="5" width="10.77734375"/>
    <col customWidth="1" min="6" max="6" width="10.33203125"/>
    <col customWidth="1" min="9" max="9" width="13"/>
    <col bestFit="1" customWidth="1" min="11" max="11" width="26.33203125"/>
    <col customWidth="1" min="12" max="12" style="124" width="12.21875"/>
    <col customWidth="1" min="14" max="14" width="32.21875"/>
    <col bestFit="1" customWidth="1" min="15" max="15" width="25.88671875"/>
  </cols>
  <sheetData>
    <row r="1" ht="16.5">
      <c r="A1" s="125" t="s">
        <v>34</v>
      </c>
      <c r="B1" s="126" t="s">
        <v>35</v>
      </c>
      <c r="C1" s="127" t="s">
        <v>36</v>
      </c>
      <c r="E1" s="125" t="s">
        <v>34</v>
      </c>
      <c r="F1" s="126" t="s">
        <v>37</v>
      </c>
      <c r="G1" s="128"/>
      <c r="H1" s="125" t="s">
        <v>34</v>
      </c>
      <c r="I1" s="126" t="s">
        <v>38</v>
      </c>
      <c r="K1" s="125" t="s">
        <v>34</v>
      </c>
      <c r="L1" s="129" t="s">
        <v>39</v>
      </c>
      <c r="N1" s="125"/>
      <c r="O1" s="129"/>
    </row>
    <row r="2">
      <c r="A2" s="130" t="s">
        <v>40</v>
      </c>
      <c r="B2" s="131"/>
      <c r="C2" s="131"/>
      <c r="E2" s="130" t="s">
        <v>40</v>
      </c>
      <c r="F2" s="132"/>
      <c r="G2" s="133"/>
      <c r="H2" s="130" t="s">
        <v>40</v>
      </c>
      <c r="I2" s="132"/>
      <c r="K2" s="130" t="s">
        <v>91</v>
      </c>
      <c r="L2" s="134">
        <v>5</v>
      </c>
      <c r="N2" s="130"/>
      <c r="O2" s="134"/>
    </row>
    <row r="3">
      <c r="A3" s="135" t="s">
        <v>42</v>
      </c>
      <c r="B3" s="136"/>
      <c r="C3" s="131"/>
      <c r="E3" s="135" t="s">
        <v>42</v>
      </c>
      <c r="F3" s="137"/>
      <c r="G3" s="138"/>
      <c r="H3" s="135" t="s">
        <v>42</v>
      </c>
      <c r="I3" s="137"/>
      <c r="K3" s="135" t="s">
        <v>41</v>
      </c>
      <c r="L3" s="139">
        <v>4</v>
      </c>
      <c r="N3" s="135"/>
      <c r="O3" s="139"/>
    </row>
    <row r="4" ht="16.5">
      <c r="A4" s="130" t="s">
        <v>43</v>
      </c>
      <c r="B4" s="131"/>
      <c r="C4" s="131"/>
      <c r="E4" s="130" t="s">
        <v>43</v>
      </c>
      <c r="F4" s="132"/>
      <c r="G4" s="133"/>
      <c r="H4" s="130" t="s">
        <v>43</v>
      </c>
      <c r="I4" s="132"/>
      <c r="K4" s="140"/>
      <c r="L4" s="134"/>
      <c r="N4" s="125" t="s">
        <v>34</v>
      </c>
      <c r="O4" s="129" t="s">
        <v>44</v>
      </c>
    </row>
    <row r="5">
      <c r="A5" s="135" t="s">
        <v>45</v>
      </c>
      <c r="B5" s="141"/>
      <c r="C5" s="131"/>
      <c r="E5" s="135" t="s">
        <v>45</v>
      </c>
      <c r="F5" s="142"/>
      <c r="G5" s="143"/>
      <c r="H5" s="135" t="s">
        <v>45</v>
      </c>
      <c r="I5" s="142"/>
      <c r="K5" s="135"/>
      <c r="L5" s="144"/>
      <c r="N5" s="130" t="s">
        <v>46</v>
      </c>
      <c r="O5" s="134">
        <v>3</v>
      </c>
    </row>
    <row r="6">
      <c r="A6" s="130" t="s">
        <v>47</v>
      </c>
      <c r="B6" s="145"/>
      <c r="C6" s="131"/>
      <c r="E6" s="130" t="s">
        <v>47</v>
      </c>
      <c r="F6" s="146"/>
      <c r="G6" s="147"/>
      <c r="H6" s="130" t="s">
        <v>47</v>
      </c>
      <c r="I6" s="146"/>
      <c r="K6" s="130"/>
      <c r="L6" s="148"/>
      <c r="N6" s="135" t="s">
        <v>48</v>
      </c>
      <c r="O6" s="139">
        <v>5</v>
      </c>
    </row>
    <row r="7">
      <c r="A7" s="135" t="s">
        <v>49</v>
      </c>
      <c r="B7" s="141">
        <v>0.75</v>
      </c>
      <c r="C7" s="131"/>
      <c r="E7" s="135" t="s">
        <v>49</v>
      </c>
      <c r="F7" s="142">
        <v>93</v>
      </c>
      <c r="G7" s="143"/>
      <c r="H7" s="135" t="s">
        <v>49</v>
      </c>
      <c r="I7" s="142">
        <v>16</v>
      </c>
      <c r="K7" s="135"/>
      <c r="L7" s="144"/>
      <c r="N7" s="140" t="s">
        <v>50</v>
      </c>
      <c r="O7" s="134">
        <v>3</v>
      </c>
    </row>
    <row r="8">
      <c r="A8" s="130" t="s">
        <v>51</v>
      </c>
      <c r="B8" s="131">
        <v>0.95999999999999996</v>
      </c>
      <c r="C8" s="131"/>
      <c r="E8" s="130" t="s">
        <v>51</v>
      </c>
      <c r="F8" s="132">
        <v>74</v>
      </c>
      <c r="G8" s="133"/>
      <c r="H8" s="130" t="s">
        <v>51</v>
      </c>
      <c r="I8" s="132">
        <v>7</v>
      </c>
      <c r="K8" s="130"/>
      <c r="L8" s="134"/>
      <c r="N8" s="135" t="s">
        <v>52</v>
      </c>
      <c r="O8" s="144">
        <v>3</v>
      </c>
    </row>
    <row r="9">
      <c r="A9" s="135" t="s">
        <v>53</v>
      </c>
      <c r="B9" s="136">
        <v>0.97299999999999998</v>
      </c>
      <c r="C9" s="131"/>
      <c r="E9" s="135" t="s">
        <v>53</v>
      </c>
      <c r="F9" s="137">
        <v>36</v>
      </c>
      <c r="G9" s="138"/>
      <c r="H9" s="135" t="s">
        <v>53</v>
      </c>
      <c r="I9" s="137">
        <v>9</v>
      </c>
      <c r="K9" s="135"/>
      <c r="L9" s="139"/>
      <c r="N9" s="130" t="s">
        <v>54</v>
      </c>
      <c r="O9" s="148">
        <v>5</v>
      </c>
    </row>
    <row r="10">
      <c r="A10" s="130" t="s">
        <v>55</v>
      </c>
      <c r="B10" s="131">
        <v>0.995</v>
      </c>
      <c r="C10" s="131"/>
      <c r="E10" s="130" t="s">
        <v>55</v>
      </c>
      <c r="F10" s="132">
        <v>9</v>
      </c>
      <c r="G10" s="133"/>
      <c r="H10" s="130" t="s">
        <v>55</v>
      </c>
      <c r="I10" s="132">
        <v>5</v>
      </c>
      <c r="K10" s="130"/>
      <c r="L10" s="134"/>
      <c r="N10" s="135" t="s">
        <v>56</v>
      </c>
      <c r="O10" s="144">
        <v>3</v>
      </c>
    </row>
    <row r="11">
      <c r="A11" s="135" t="s">
        <v>57</v>
      </c>
      <c r="B11" s="136"/>
      <c r="C11" s="131"/>
      <c r="E11" s="135" t="s">
        <v>57</v>
      </c>
      <c r="F11" s="137"/>
      <c r="G11" s="138"/>
      <c r="H11" s="135" t="s">
        <v>57</v>
      </c>
      <c r="I11" s="137"/>
      <c r="K11" s="135"/>
      <c r="L11" s="139"/>
      <c r="N11" s="130" t="s">
        <v>58</v>
      </c>
      <c r="O11" s="134">
        <v>5</v>
      </c>
    </row>
    <row r="12">
      <c r="A12" s="130" t="s">
        <v>59</v>
      </c>
      <c r="B12" s="131"/>
      <c r="C12" s="131"/>
      <c r="E12" s="130" t="s">
        <v>59</v>
      </c>
      <c r="F12" s="132"/>
      <c r="G12" s="133"/>
      <c r="H12" s="130" t="s">
        <v>59</v>
      </c>
      <c r="I12" s="132"/>
      <c r="K12" s="130"/>
      <c r="L12" s="134"/>
    </row>
    <row r="13" ht="16.5">
      <c r="A13" s="135" t="s">
        <v>60</v>
      </c>
      <c r="B13" s="136"/>
      <c r="C13" s="131"/>
      <c r="E13" s="135" t="s">
        <v>60</v>
      </c>
      <c r="F13" s="137"/>
      <c r="G13" s="138"/>
      <c r="H13" s="135" t="s">
        <v>60</v>
      </c>
      <c r="I13" s="137"/>
      <c r="K13" s="135"/>
      <c r="L13" s="139"/>
      <c r="N13" s="125" t="s">
        <v>34</v>
      </c>
      <c r="O13" s="129" t="s">
        <v>61</v>
      </c>
    </row>
    <row r="14">
      <c r="A14" s="135" t="s">
        <v>62</v>
      </c>
      <c r="B14" s="131">
        <v>1</v>
      </c>
      <c r="C14" s="131"/>
      <c r="E14" s="135" t="s">
        <v>63</v>
      </c>
      <c r="F14" s="132">
        <f>SUM(F2:F13)</f>
        <v>212</v>
      </c>
      <c r="G14" s="133"/>
      <c r="H14" s="135" t="s">
        <v>63</v>
      </c>
      <c r="I14" s="132">
        <f>SUM(I2:I13)</f>
        <v>37</v>
      </c>
      <c r="K14" s="135"/>
      <c r="L14" s="134"/>
      <c r="N14" s="130" t="s">
        <v>64</v>
      </c>
      <c r="O14" s="149">
        <v>3</v>
      </c>
    </row>
    <row r="15">
      <c r="B15" s="136"/>
      <c r="C15" s="136"/>
      <c r="N15" s="150" t="s">
        <v>65</v>
      </c>
      <c r="O15" s="151">
        <v>3</v>
      </c>
    </row>
    <row r="16" ht="16.5">
      <c r="E16" s="125" t="s">
        <v>34</v>
      </c>
      <c r="F16" s="125" t="s">
        <v>66</v>
      </c>
      <c r="H16" s="125" t="s">
        <v>34</v>
      </c>
      <c r="I16" s="125" t="s">
        <v>67</v>
      </c>
      <c r="K16" s="125" t="s">
        <v>34</v>
      </c>
      <c r="L16" s="129" t="s">
        <v>39</v>
      </c>
      <c r="N16" s="130" t="s">
        <v>68</v>
      </c>
      <c r="O16" s="152">
        <v>3</v>
      </c>
    </row>
    <row r="17">
      <c r="E17" s="130" t="s">
        <v>46</v>
      </c>
      <c r="F17" s="134">
        <v>0</v>
      </c>
      <c r="H17" s="130" t="s">
        <v>46</v>
      </c>
      <c r="I17" s="134">
        <v>0</v>
      </c>
      <c r="K17" s="130" t="s">
        <v>46</v>
      </c>
      <c r="L17" s="134">
        <v>3</v>
      </c>
      <c r="N17" s="150" t="s">
        <v>69</v>
      </c>
      <c r="O17" s="151">
        <v>3</v>
      </c>
    </row>
    <row r="18">
      <c r="E18" s="135" t="s">
        <v>48</v>
      </c>
      <c r="F18" s="139">
        <v>1</v>
      </c>
      <c r="H18" s="135" t="s">
        <v>48</v>
      </c>
      <c r="I18" s="139">
        <v>1</v>
      </c>
      <c r="K18" s="135" t="s">
        <v>48</v>
      </c>
      <c r="L18" s="139">
        <v>5</v>
      </c>
      <c r="N18" s="130" t="s">
        <v>70</v>
      </c>
      <c r="O18" s="152">
        <v>3</v>
      </c>
    </row>
    <row r="19">
      <c r="E19" s="140" t="s">
        <v>50</v>
      </c>
      <c r="F19" s="134">
        <v>0</v>
      </c>
      <c r="H19" s="140" t="s">
        <v>50</v>
      </c>
      <c r="I19" s="134">
        <v>0</v>
      </c>
      <c r="K19" s="140" t="s">
        <v>50</v>
      </c>
      <c r="L19" s="134">
        <v>3</v>
      </c>
      <c r="N19" s="150" t="s">
        <v>71</v>
      </c>
      <c r="O19" s="151">
        <v>3</v>
      </c>
    </row>
    <row r="20">
      <c r="E20" s="135" t="s">
        <v>52</v>
      </c>
      <c r="F20" s="144">
        <v>0</v>
      </c>
      <c r="H20" s="135" t="s">
        <v>52</v>
      </c>
      <c r="I20" s="144">
        <v>0</v>
      </c>
      <c r="K20" s="135" t="s">
        <v>52</v>
      </c>
      <c r="L20" s="144">
        <v>3</v>
      </c>
      <c r="N20" s="130" t="s">
        <v>73</v>
      </c>
      <c r="O20" s="152">
        <v>3</v>
      </c>
    </row>
    <row r="21" ht="16.5">
      <c r="E21" s="130" t="s">
        <v>54</v>
      </c>
      <c r="F21" s="148">
        <v>1</v>
      </c>
      <c r="H21" s="130" t="s">
        <v>54</v>
      </c>
      <c r="I21" s="148">
        <v>1</v>
      </c>
      <c r="K21" s="130" t="s">
        <v>54</v>
      </c>
      <c r="L21" s="148">
        <v>5</v>
      </c>
      <c r="N21" s="125" t="s">
        <v>34</v>
      </c>
      <c r="O21" s="125" t="s">
        <v>74</v>
      </c>
    </row>
    <row r="22">
      <c r="E22" s="135" t="s">
        <v>56</v>
      </c>
      <c r="F22" s="144">
        <v>0</v>
      </c>
      <c r="H22" s="135" t="s">
        <v>56</v>
      </c>
      <c r="I22" s="144">
        <v>0</v>
      </c>
      <c r="K22" s="135" t="s">
        <v>56</v>
      </c>
      <c r="L22" s="144">
        <v>3</v>
      </c>
      <c r="N22" s="130" t="s">
        <v>92</v>
      </c>
      <c r="O22" s="134">
        <v>1</v>
      </c>
      <c r="P22" s="153"/>
      <c r="Q22" s="154">
        <v>2</v>
      </c>
      <c r="R22" s="154">
        <v>0</v>
      </c>
      <c r="S22" s="154">
        <v>1</v>
      </c>
      <c r="T22" s="154">
        <v>1</v>
      </c>
      <c r="U22" s="154">
        <v>0</v>
      </c>
      <c r="V22" s="155">
        <v>50</v>
      </c>
      <c r="W22" s="154">
        <v>0</v>
      </c>
      <c r="X22" s="154">
        <v>0</v>
      </c>
      <c r="Y22" s="154">
        <v>0</v>
      </c>
      <c r="Z22" s="156"/>
    </row>
    <row r="23">
      <c r="E23" s="130" t="s">
        <v>58</v>
      </c>
      <c r="F23" s="134">
        <v>1</v>
      </c>
      <c r="H23" s="130" t="s">
        <v>58</v>
      </c>
      <c r="I23" s="134">
        <v>1</v>
      </c>
      <c r="K23" s="130" t="s">
        <v>58</v>
      </c>
      <c r="L23" s="134">
        <v>5</v>
      </c>
      <c r="N23" s="135" t="s">
        <v>93</v>
      </c>
      <c r="O23" s="139">
        <v>1</v>
      </c>
      <c r="P23" s="153"/>
      <c r="Q23" s="154">
        <v>2</v>
      </c>
      <c r="R23" s="154">
        <v>0</v>
      </c>
      <c r="S23" s="154">
        <v>1</v>
      </c>
      <c r="T23" s="154">
        <v>1</v>
      </c>
      <c r="U23" s="154">
        <v>0</v>
      </c>
      <c r="V23" s="155">
        <v>50</v>
      </c>
      <c r="W23" s="154">
        <v>0</v>
      </c>
      <c r="X23" s="154">
        <v>0</v>
      </c>
      <c r="Y23" s="154">
        <v>0</v>
      </c>
      <c r="Z23" s="156"/>
    </row>
    <row r="24">
      <c r="E24" s="135"/>
      <c r="F24" s="139"/>
      <c r="H24" s="135"/>
      <c r="I24" s="139"/>
      <c r="K24" s="135"/>
      <c r="L24" s="139"/>
      <c r="N24" s="130" t="s">
        <v>94</v>
      </c>
      <c r="O24" s="134">
        <v>1</v>
      </c>
      <c r="P24" s="153"/>
      <c r="Q24" s="154">
        <v>2</v>
      </c>
      <c r="R24" s="154">
        <v>0</v>
      </c>
      <c r="S24" s="154">
        <v>1</v>
      </c>
      <c r="T24" s="154">
        <v>1</v>
      </c>
      <c r="U24" s="154">
        <v>0</v>
      </c>
      <c r="V24" s="155">
        <v>50</v>
      </c>
      <c r="W24" s="154">
        <v>0</v>
      </c>
      <c r="X24" s="154">
        <v>0</v>
      </c>
      <c r="Y24" s="154">
        <v>0</v>
      </c>
      <c r="Z24" s="156"/>
    </row>
    <row r="25">
      <c r="K25" s="130"/>
      <c r="L25" s="134"/>
      <c r="N25" s="135" t="s">
        <v>95</v>
      </c>
      <c r="O25" s="139">
        <v>1</v>
      </c>
      <c r="P25" s="153"/>
      <c r="Q25" s="154">
        <v>2</v>
      </c>
      <c r="R25" s="154">
        <v>0</v>
      </c>
      <c r="S25" s="154">
        <v>1</v>
      </c>
      <c r="T25" s="154">
        <v>1</v>
      </c>
      <c r="U25" s="154">
        <v>0</v>
      </c>
      <c r="V25" s="155">
        <v>50</v>
      </c>
      <c r="W25" s="154">
        <v>0</v>
      </c>
      <c r="X25" s="154">
        <v>0</v>
      </c>
      <c r="Y25" s="154">
        <v>0</v>
      </c>
      <c r="Z25" s="156"/>
    </row>
    <row r="26">
      <c r="K26" s="130"/>
      <c r="L26" s="134"/>
      <c r="N26" s="130" t="s">
        <v>96</v>
      </c>
      <c r="O26" s="134">
        <v>1</v>
      </c>
      <c r="P26" s="153"/>
      <c r="Q26" s="154">
        <v>2</v>
      </c>
      <c r="R26" s="154">
        <v>0</v>
      </c>
      <c r="S26" s="154">
        <v>1</v>
      </c>
      <c r="T26" s="154">
        <v>1</v>
      </c>
      <c r="U26" s="154">
        <v>0</v>
      </c>
      <c r="V26" s="155">
        <v>50</v>
      </c>
      <c r="W26" s="154">
        <v>0</v>
      </c>
      <c r="X26" s="154">
        <v>0</v>
      </c>
      <c r="Y26" s="154">
        <v>0</v>
      </c>
      <c r="Z26" s="156"/>
    </row>
    <row r="27">
      <c r="K27" s="130"/>
      <c r="L27" s="134"/>
      <c r="N27" s="135" t="s">
        <v>97</v>
      </c>
      <c r="O27" s="139">
        <v>1</v>
      </c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ht="16.5">
      <c r="K28" s="135"/>
      <c r="L28" s="139"/>
      <c r="N28" s="159" t="s">
        <v>34</v>
      </c>
      <c r="O28" s="163" t="s">
        <v>85</v>
      </c>
    </row>
    <row r="29">
      <c r="K29" s="130"/>
      <c r="L29" s="134"/>
      <c r="N29" s="130" t="s">
        <v>75</v>
      </c>
      <c r="O29" s="134">
        <v>1</v>
      </c>
    </row>
    <row r="30">
      <c r="K30" s="135"/>
      <c r="L30" s="139"/>
      <c r="N30" s="135" t="s">
        <v>76</v>
      </c>
      <c r="O30" s="139">
        <v>1</v>
      </c>
    </row>
    <row r="31">
      <c r="K31" s="135"/>
      <c r="L31" s="134"/>
    </row>
    <row r="32" ht="16.5">
      <c r="N32" s="159" t="s">
        <v>34</v>
      </c>
      <c r="O32" s="159" t="s">
        <v>77</v>
      </c>
    </row>
    <row r="33">
      <c r="N33" s="130" t="s">
        <v>76</v>
      </c>
      <c r="O33" s="134">
        <v>1</v>
      </c>
    </row>
    <row r="34">
      <c r="N34" s="135" t="s">
        <v>75</v>
      </c>
      <c r="O34" s="139">
        <v>1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E1" zoomScale="100" workbookViewId="0">
      <selection activeCell="M26" activeCellId="0" sqref="M26"/>
    </sheetView>
  </sheetViews>
  <sheetFormatPr defaultRowHeight="14.25"/>
  <cols>
    <col customWidth="1" min="1" max="1" width="11.44140625"/>
    <col customWidth="1" min="5" max="5" width="10.77734375"/>
    <col customWidth="1" min="6" max="6" width="10.33203125"/>
    <col customWidth="1" min="9" max="9" width="13"/>
    <col bestFit="1" customWidth="1" min="11" max="11" width="26.33203125"/>
    <col customWidth="1" min="12" max="12" style="124" width="12.21875"/>
    <col customWidth="1" min="14" max="14" width="32.21875"/>
    <col customWidth="1" min="15" max="15" width="19.44140625"/>
  </cols>
  <sheetData>
    <row r="1" ht="16.5">
      <c r="A1" s="125" t="s">
        <v>34</v>
      </c>
      <c r="B1" s="126" t="s">
        <v>35</v>
      </c>
      <c r="C1" s="127" t="s">
        <v>36</v>
      </c>
      <c r="E1" s="125" t="s">
        <v>34</v>
      </c>
      <c r="F1" s="126" t="s">
        <v>37</v>
      </c>
      <c r="G1" s="128"/>
      <c r="H1" s="125" t="s">
        <v>34</v>
      </c>
      <c r="I1" s="126" t="s">
        <v>38</v>
      </c>
      <c r="K1" s="125" t="s">
        <v>34</v>
      </c>
      <c r="L1" s="129" t="s">
        <v>39</v>
      </c>
      <c r="N1" s="125"/>
      <c r="O1" s="129"/>
    </row>
    <row r="2">
      <c r="A2" s="130" t="s">
        <v>40</v>
      </c>
      <c r="B2" s="131"/>
      <c r="C2" s="131"/>
      <c r="E2" s="130" t="s">
        <v>40</v>
      </c>
      <c r="F2" s="132"/>
      <c r="G2" s="133"/>
      <c r="H2" s="130" t="s">
        <v>40</v>
      </c>
      <c r="I2" s="132"/>
      <c r="K2" s="130" t="s">
        <v>98</v>
      </c>
      <c r="L2" s="134">
        <v>24</v>
      </c>
      <c r="N2" s="130"/>
      <c r="O2" s="134"/>
    </row>
    <row r="3">
      <c r="A3" s="135" t="s">
        <v>42</v>
      </c>
      <c r="B3" s="136"/>
      <c r="C3" s="131"/>
      <c r="E3" s="135" t="s">
        <v>42</v>
      </c>
      <c r="F3" s="137"/>
      <c r="G3" s="138"/>
      <c r="H3" s="135" t="s">
        <v>42</v>
      </c>
      <c r="I3" s="137"/>
      <c r="K3" s="135" t="s">
        <v>99</v>
      </c>
      <c r="L3" s="139">
        <v>14</v>
      </c>
      <c r="N3" s="135"/>
      <c r="O3" s="139"/>
    </row>
    <row r="4" ht="16.5">
      <c r="A4" s="130" t="s">
        <v>43</v>
      </c>
      <c r="B4" s="131"/>
      <c r="C4" s="131"/>
      <c r="E4" s="130" t="s">
        <v>43</v>
      </c>
      <c r="F4" s="132"/>
      <c r="G4" s="133"/>
      <c r="H4" s="130" t="s">
        <v>43</v>
      </c>
      <c r="I4" s="132"/>
      <c r="K4" s="140" t="s">
        <v>100</v>
      </c>
      <c r="L4" s="134">
        <v>27</v>
      </c>
      <c r="N4" s="125" t="s">
        <v>34</v>
      </c>
      <c r="O4" s="129" t="s">
        <v>44</v>
      </c>
    </row>
    <row r="5">
      <c r="A5" s="135" t="s">
        <v>45</v>
      </c>
      <c r="B5" s="141"/>
      <c r="C5" s="131"/>
      <c r="E5" s="135" t="s">
        <v>45</v>
      </c>
      <c r="F5" s="142"/>
      <c r="G5" s="143"/>
      <c r="H5" s="135" t="s">
        <v>45</v>
      </c>
      <c r="I5" s="142"/>
      <c r="K5" s="135" t="s">
        <v>91</v>
      </c>
      <c r="L5" s="144">
        <v>7</v>
      </c>
      <c r="N5" s="130" t="s">
        <v>46</v>
      </c>
      <c r="O5" s="134">
        <v>3</v>
      </c>
    </row>
    <row r="6">
      <c r="A6" s="130" t="s">
        <v>47</v>
      </c>
      <c r="B6" s="145"/>
      <c r="C6" s="131"/>
      <c r="E6" s="130" t="s">
        <v>47</v>
      </c>
      <c r="F6" s="146"/>
      <c r="G6" s="147"/>
      <c r="H6" s="130" t="s">
        <v>47</v>
      </c>
      <c r="I6" s="146"/>
      <c r="K6" s="130" t="s">
        <v>101</v>
      </c>
      <c r="L6" s="148">
        <v>0</v>
      </c>
      <c r="N6" s="135" t="s">
        <v>48</v>
      </c>
      <c r="O6" s="139">
        <v>5</v>
      </c>
    </row>
    <row r="7">
      <c r="A7" s="135" t="s">
        <v>49</v>
      </c>
      <c r="B7" s="141">
        <v>0.75</v>
      </c>
      <c r="C7" s="131"/>
      <c r="E7" s="135" t="s">
        <v>49</v>
      </c>
      <c r="F7" s="142">
        <v>93</v>
      </c>
      <c r="G7" s="143"/>
      <c r="H7" s="135" t="s">
        <v>49</v>
      </c>
      <c r="I7" s="142">
        <v>16</v>
      </c>
      <c r="K7" s="135" t="s">
        <v>41</v>
      </c>
      <c r="L7" s="144">
        <v>2</v>
      </c>
      <c r="N7" s="140" t="s">
        <v>50</v>
      </c>
      <c r="O7" s="134">
        <v>3</v>
      </c>
    </row>
    <row r="8">
      <c r="A8" s="130" t="s">
        <v>51</v>
      </c>
      <c r="B8" s="131">
        <v>0.95999999999999996</v>
      </c>
      <c r="C8" s="131"/>
      <c r="E8" s="130" t="s">
        <v>51</v>
      </c>
      <c r="F8" s="132">
        <v>74</v>
      </c>
      <c r="G8" s="133"/>
      <c r="H8" s="130" t="s">
        <v>51</v>
      </c>
      <c r="I8" s="132"/>
      <c r="K8" s="130"/>
      <c r="L8" s="134"/>
      <c r="N8" s="135" t="s">
        <v>52</v>
      </c>
      <c r="O8" s="144">
        <v>3</v>
      </c>
    </row>
    <row r="9">
      <c r="A9" s="135" t="s">
        <v>53</v>
      </c>
      <c r="B9" s="136"/>
      <c r="C9" s="131"/>
      <c r="E9" s="135" t="s">
        <v>53</v>
      </c>
      <c r="F9" s="137"/>
      <c r="G9" s="138"/>
      <c r="H9" s="135" t="s">
        <v>53</v>
      </c>
      <c r="I9" s="137"/>
      <c r="K9" s="135"/>
      <c r="L9" s="139"/>
      <c r="N9" s="130" t="s">
        <v>54</v>
      </c>
      <c r="O9" s="148">
        <v>5</v>
      </c>
    </row>
    <row r="10">
      <c r="A10" s="130" t="s">
        <v>55</v>
      </c>
      <c r="B10" s="131"/>
      <c r="C10" s="131"/>
      <c r="E10" s="130" t="s">
        <v>55</v>
      </c>
      <c r="F10" s="132"/>
      <c r="G10" s="133"/>
      <c r="H10" s="130" t="s">
        <v>55</v>
      </c>
      <c r="I10" s="132"/>
      <c r="K10" s="130"/>
      <c r="L10" s="134"/>
      <c r="N10" s="135" t="s">
        <v>56</v>
      </c>
      <c r="O10" s="144">
        <v>3</v>
      </c>
    </row>
    <row r="11">
      <c r="A11" s="135" t="s">
        <v>57</v>
      </c>
      <c r="B11" s="136"/>
      <c r="C11" s="131"/>
      <c r="E11" s="135" t="s">
        <v>57</v>
      </c>
      <c r="F11" s="137"/>
      <c r="G11" s="138"/>
      <c r="H11" s="135" t="s">
        <v>57</v>
      </c>
      <c r="I11" s="137"/>
      <c r="K11" s="135"/>
      <c r="L11" s="139"/>
      <c r="N11" s="130" t="s">
        <v>58</v>
      </c>
      <c r="O11" s="134">
        <v>5</v>
      </c>
    </row>
    <row r="12">
      <c r="A12" s="130" t="s">
        <v>59</v>
      </c>
      <c r="B12" s="131"/>
      <c r="C12" s="131"/>
      <c r="E12" s="130" t="s">
        <v>59</v>
      </c>
      <c r="F12" s="132"/>
      <c r="G12" s="133"/>
      <c r="H12" s="130" t="s">
        <v>59</v>
      </c>
      <c r="I12" s="132"/>
      <c r="K12" s="130"/>
      <c r="L12" s="134"/>
    </row>
    <row r="13" ht="16.5">
      <c r="A13" s="135" t="s">
        <v>60</v>
      </c>
      <c r="B13" s="136"/>
      <c r="C13" s="131"/>
      <c r="E13" s="135" t="s">
        <v>60</v>
      </c>
      <c r="F13" s="137"/>
      <c r="G13" s="138"/>
      <c r="H13" s="135" t="s">
        <v>60</v>
      </c>
      <c r="I13" s="137"/>
      <c r="K13" s="135"/>
      <c r="L13" s="139"/>
      <c r="N13" s="125" t="s">
        <v>34</v>
      </c>
      <c r="O13" s="129" t="s">
        <v>61</v>
      </c>
    </row>
    <row r="14">
      <c r="A14" s="135" t="s">
        <v>62</v>
      </c>
      <c r="B14" s="131" t="e">
        <f>AVERAGE(B2:B5)</f>
        <v>#DIV/0!</v>
      </c>
      <c r="C14" s="131"/>
      <c r="E14" s="135" t="s">
        <v>63</v>
      </c>
      <c r="F14" s="132">
        <f>SUM(F2:F13)</f>
        <v>167</v>
      </c>
      <c r="G14" s="133"/>
      <c r="H14" s="135" t="s">
        <v>63</v>
      </c>
      <c r="I14" s="132">
        <f>SUM(I2:I13)</f>
        <v>16</v>
      </c>
      <c r="K14" s="135"/>
      <c r="L14" s="134"/>
      <c r="N14" s="130" t="s">
        <v>64</v>
      </c>
      <c r="O14" s="149">
        <v>3</v>
      </c>
    </row>
    <row r="15">
      <c r="B15" s="136"/>
      <c r="C15" s="136"/>
      <c r="N15" s="150" t="s">
        <v>65</v>
      </c>
      <c r="O15" s="151">
        <v>3</v>
      </c>
    </row>
    <row r="16" ht="16.5">
      <c r="E16" s="125" t="s">
        <v>34</v>
      </c>
      <c r="F16" s="125" t="s">
        <v>66</v>
      </c>
      <c r="H16" s="125" t="s">
        <v>34</v>
      </c>
      <c r="I16" s="125" t="s">
        <v>67</v>
      </c>
      <c r="K16" s="125" t="s">
        <v>34</v>
      </c>
      <c r="L16" s="129" t="s">
        <v>39</v>
      </c>
      <c r="N16" s="130" t="s">
        <v>68</v>
      </c>
      <c r="O16" s="152">
        <v>3</v>
      </c>
    </row>
    <row r="17">
      <c r="E17" s="130" t="s">
        <v>46</v>
      </c>
      <c r="F17" s="134">
        <v>0</v>
      </c>
      <c r="H17" s="130" t="s">
        <v>46</v>
      </c>
      <c r="I17" s="134">
        <v>0</v>
      </c>
      <c r="K17" s="130" t="s">
        <v>46</v>
      </c>
      <c r="L17" s="134">
        <v>3</v>
      </c>
      <c r="N17" s="150" t="s">
        <v>69</v>
      </c>
      <c r="O17" s="151">
        <v>3</v>
      </c>
    </row>
    <row r="18">
      <c r="E18" s="135" t="s">
        <v>48</v>
      </c>
      <c r="F18" s="139">
        <v>1</v>
      </c>
      <c r="H18" s="135" t="s">
        <v>48</v>
      </c>
      <c r="I18" s="139">
        <v>1</v>
      </c>
      <c r="K18" s="135" t="s">
        <v>48</v>
      </c>
      <c r="L18" s="139">
        <v>5</v>
      </c>
      <c r="N18" s="130" t="s">
        <v>70</v>
      </c>
      <c r="O18" s="152">
        <v>3</v>
      </c>
    </row>
    <row r="19">
      <c r="E19" s="140" t="s">
        <v>50</v>
      </c>
      <c r="F19" s="134">
        <v>0</v>
      </c>
      <c r="H19" s="140" t="s">
        <v>50</v>
      </c>
      <c r="I19" s="134">
        <v>0</v>
      </c>
      <c r="K19" s="140" t="s">
        <v>50</v>
      </c>
      <c r="L19" s="134">
        <v>3</v>
      </c>
      <c r="N19" s="150" t="s">
        <v>71</v>
      </c>
      <c r="O19" s="151">
        <v>3</v>
      </c>
    </row>
    <row r="20">
      <c r="E20" s="135" t="s">
        <v>52</v>
      </c>
      <c r="F20" s="144">
        <v>0</v>
      </c>
      <c r="H20" s="135" t="s">
        <v>52</v>
      </c>
      <c r="I20" s="144">
        <v>0</v>
      </c>
      <c r="K20" s="135" t="s">
        <v>52</v>
      </c>
      <c r="L20" s="144">
        <v>3</v>
      </c>
      <c r="N20" s="130" t="s">
        <v>73</v>
      </c>
      <c r="O20" s="152">
        <v>3</v>
      </c>
    </row>
    <row r="21" ht="16.5">
      <c r="E21" s="130" t="s">
        <v>54</v>
      </c>
      <c r="F21" s="148">
        <v>1</v>
      </c>
      <c r="H21" s="130" t="s">
        <v>54</v>
      </c>
      <c r="I21" s="148">
        <v>1</v>
      </c>
      <c r="K21" s="130" t="s">
        <v>54</v>
      </c>
      <c r="L21" s="148">
        <v>5</v>
      </c>
      <c r="N21" s="125" t="s">
        <v>34</v>
      </c>
      <c r="O21" s="125" t="s">
        <v>102</v>
      </c>
    </row>
    <row r="22">
      <c r="E22" s="135" t="s">
        <v>56</v>
      </c>
      <c r="F22" s="144">
        <v>0</v>
      </c>
      <c r="H22" s="135" t="s">
        <v>56</v>
      </c>
      <c r="I22" s="144">
        <v>0</v>
      </c>
      <c r="K22" s="135" t="s">
        <v>56</v>
      </c>
      <c r="L22" s="144">
        <v>3</v>
      </c>
      <c r="N22" s="164" t="s">
        <v>103</v>
      </c>
      <c r="O22" s="134">
        <v>10</v>
      </c>
    </row>
    <row r="23">
      <c r="E23" s="130" t="s">
        <v>58</v>
      </c>
      <c r="F23" s="134">
        <v>1</v>
      </c>
      <c r="H23" s="130" t="s">
        <v>58</v>
      </c>
      <c r="I23" s="134">
        <v>1</v>
      </c>
      <c r="K23" s="130" t="s">
        <v>58</v>
      </c>
      <c r="L23" s="134">
        <v>5</v>
      </c>
      <c r="N23" s="164" t="s">
        <v>104</v>
      </c>
      <c r="O23" s="152">
        <v>10</v>
      </c>
    </row>
    <row r="24">
      <c r="E24" s="135"/>
      <c r="F24" s="139"/>
      <c r="H24" s="135"/>
      <c r="I24" s="139"/>
      <c r="K24" s="135"/>
      <c r="L24" s="139"/>
      <c r="N24" s="164" t="s">
        <v>105</v>
      </c>
      <c r="O24" s="152">
        <v>2</v>
      </c>
    </row>
    <row r="25">
      <c r="K25" s="130"/>
      <c r="L25" s="134"/>
      <c r="N25" s="164" t="s">
        <v>106</v>
      </c>
      <c r="O25" s="165">
        <v>2</v>
      </c>
    </row>
    <row r="26" ht="33">
      <c r="K26" s="135"/>
      <c r="L26" s="139"/>
      <c r="N26" s="159" t="s">
        <v>34</v>
      </c>
      <c r="O26" s="166" t="s">
        <v>107</v>
      </c>
    </row>
    <row r="27">
      <c r="K27" s="130"/>
      <c r="L27" s="134"/>
      <c r="N27" s="167"/>
      <c r="O27" s="149"/>
    </row>
    <row r="28">
      <c r="K28" s="135"/>
      <c r="L28" s="139"/>
      <c r="N28" s="167"/>
      <c r="O28" s="167"/>
    </row>
    <row r="29">
      <c r="K29" s="135"/>
      <c r="L29" s="134"/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60" workbookViewId="0">
      <selection activeCell="A1" activeCellId="0" sqref="1:4"/>
    </sheetView>
  </sheetViews>
  <sheetFormatPr defaultRowHeight="14.25"/>
  <cols>
    <col customWidth="1" min="1" max="1" style="45" width="7.44140625"/>
    <col customWidth="1" min="2" max="2" style="45" width="4.44140625"/>
    <col customWidth="1" min="3" max="3" style="45" width="5.21875"/>
    <col customWidth="1" min="4" max="4" style="45" width="9.21875"/>
    <col customWidth="1" min="5" max="5" style="45" width="6.77734375"/>
    <col customWidth="1" min="6" max="6" style="45" width="7.44140625"/>
    <col customWidth="1" min="7" max="7" style="45" width="6.21875"/>
    <col customWidth="1" min="8" max="8" style="45" width="14.5546875"/>
    <col customWidth="1" min="9" max="9" style="45" width="4.5546875"/>
    <col customWidth="1" min="10" max="10" style="45" width="5.5546875"/>
    <col customWidth="1" min="11" max="19" style="45" width="5"/>
    <col customWidth="1" min="20" max="21" style="45" width="4.77734375"/>
    <col customWidth="1" min="22" max="22" style="45" width="5.21875"/>
    <col customWidth="1" min="23" max="25" style="45" width="4.77734375"/>
    <col customWidth="1" min="26" max="27" style="45" width="5.77734375"/>
    <col customWidth="1" min="28" max="28" style="45" width="7"/>
    <col customWidth="1" min="29" max="29" style="45" width="5.5546875"/>
    <col customWidth="1" min="30" max="30" style="45" width="5.21875"/>
    <col customWidth="1" min="31" max="31" style="45" width="6.21875"/>
    <col customWidth="1" min="32" max="32" style="45" width="7.21875"/>
  </cols>
  <sheetData>
    <row r="1" ht="19.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>
      <c r="A2" s="49"/>
      <c r="B2" s="50"/>
      <c r="C2" s="51"/>
      <c r="D2" s="52"/>
      <c r="E2" s="53"/>
      <c r="F2" s="54"/>
      <c r="G2" s="51"/>
      <c r="H2" s="51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  <c r="AC2" s="51"/>
      <c r="AD2" s="58"/>
      <c r="AE2" s="59"/>
      <c r="AF2" s="60"/>
    </row>
    <row r="3">
      <c r="A3" s="61"/>
      <c r="B3" s="62"/>
      <c r="C3" s="63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6"/>
    </row>
    <row r="4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9"/>
    </row>
    <row r="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</row>
    <row r="8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</row>
    <row r="9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</row>
    <row r="10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</row>
    <row r="1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</row>
    <row r="1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</row>
    <row r="13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</row>
    <row r="14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5"/>
    </row>
    <row r="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</row>
    <row r="16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</row>
    <row r="17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</row>
    <row r="18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</row>
    <row r="2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</row>
    <row r="2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5"/>
    </row>
    <row r="24" ht="14.550000000000001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</row>
    <row r="2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5"/>
    </row>
    <row r="26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</row>
    <row r="27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5"/>
    </row>
    <row r="28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</row>
    <row r="29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</row>
    <row r="30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</row>
    <row r="32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5"/>
    </row>
    <row r="33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</row>
    <row r="34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</row>
    <row r="35" ht="100.0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</row>
    <row r="36" ht="15">
      <c r="A36" s="79" t="s">
        <v>18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1"/>
    </row>
    <row r="37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4"/>
    </row>
    <row r="38">
      <c r="A38" s="85"/>
      <c r="AF38" s="86"/>
    </row>
    <row r="39">
      <c r="A39" s="85"/>
      <c r="AF39" s="86"/>
    </row>
    <row r="40">
      <c r="A40" s="85"/>
      <c r="AF40" s="86"/>
    </row>
    <row r="41">
      <c r="A41" s="85"/>
      <c r="AF41" s="86"/>
    </row>
    <row r="42">
      <c r="A42" s="85"/>
      <c r="AF42" s="86"/>
    </row>
    <row r="43">
      <c r="A43" s="85"/>
      <c r="AF43" s="86"/>
    </row>
    <row r="44">
      <c r="A44" s="85"/>
      <c r="AF44" s="86"/>
    </row>
    <row r="45">
      <c r="A45" s="85"/>
      <c r="AF45" s="86"/>
    </row>
    <row r="46">
      <c r="A46" s="85"/>
      <c r="AF46" s="86"/>
    </row>
    <row r="47">
      <c r="A47" s="85"/>
      <c r="AF47" s="86"/>
    </row>
    <row r="48">
      <c r="A48" s="85"/>
      <c r="AF48" s="86"/>
    </row>
    <row r="49">
      <c r="A49" s="85"/>
      <c r="AF49" s="86"/>
    </row>
    <row r="50">
      <c r="A50" s="85"/>
      <c r="AF50" s="86"/>
    </row>
    <row r="51">
      <c r="A51" s="85"/>
      <c r="AF51" s="86"/>
    </row>
    <row r="52">
      <c r="A52" s="85"/>
      <c r="AF52" s="86"/>
    </row>
    <row r="53" ht="160.5" customHeight="1">
      <c r="A53" s="85"/>
      <c r="AF53" s="86"/>
    </row>
    <row r="54" ht="15">
      <c r="A54" s="79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1"/>
    </row>
    <row r="55" ht="324" customHeigh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9"/>
    </row>
    <row r="56" ht="25.5" customHeight="1">
      <c r="A56" s="79" t="s">
        <v>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1"/>
    </row>
    <row r="57" ht="405.44999999999999" customHeight="1">
      <c r="A57" s="87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1"/>
    </row>
    <row r="58" ht="145.94999999999999" customHeight="1">
      <c r="A58" s="92" t="s">
        <v>21</v>
      </c>
      <c r="B58" s="93" t="s">
        <v>22</v>
      </c>
      <c r="C58" s="94"/>
      <c r="D58" s="94"/>
      <c r="E58" s="94" t="s">
        <v>23</v>
      </c>
      <c r="F58" s="94"/>
      <c r="G58" s="94" t="s">
        <v>24</v>
      </c>
      <c r="H58" s="94"/>
      <c r="I58" s="94" t="s">
        <v>25</v>
      </c>
      <c r="J58" s="94"/>
      <c r="K58" s="95" t="s">
        <v>26</v>
      </c>
      <c r="L58" s="96"/>
      <c r="M58" s="96"/>
      <c r="N58" s="96"/>
      <c r="O58" s="96"/>
      <c r="P58" s="96"/>
      <c r="Q58" s="96"/>
      <c r="R58" s="96"/>
      <c r="S58" s="97"/>
      <c r="T58" s="98" t="s">
        <v>27</v>
      </c>
      <c r="U58" s="99"/>
      <c r="V58" s="100"/>
      <c r="W58" s="95" t="s">
        <v>28</v>
      </c>
      <c r="X58" s="96"/>
      <c r="Y58" s="97"/>
      <c r="Z58" s="95" t="s">
        <v>29</v>
      </c>
      <c r="AA58" s="96"/>
      <c r="AB58" s="97"/>
      <c r="AC58" s="95" t="s">
        <v>30</v>
      </c>
      <c r="AD58" s="97"/>
      <c r="AE58" s="95" t="s">
        <v>31</v>
      </c>
      <c r="AF58" s="101"/>
    </row>
    <row r="59" ht="76.049999999999997" customHeight="1">
      <c r="A59" s="102">
        <v>1</v>
      </c>
      <c r="B59" s="103" t="s">
        <v>108</v>
      </c>
      <c r="C59" s="104"/>
      <c r="D59" s="104"/>
      <c r="E59" s="104" t="s">
        <v>109</v>
      </c>
      <c r="F59" s="104"/>
      <c r="G59" s="105" t="s">
        <v>110</v>
      </c>
      <c r="H59" s="105"/>
      <c r="I59" s="106" t="s">
        <v>81</v>
      </c>
      <c r="J59" s="107"/>
      <c r="K59" s="120" t="s">
        <v>111</v>
      </c>
      <c r="L59" s="120"/>
      <c r="M59" s="120"/>
      <c r="N59" s="120"/>
      <c r="O59" s="120"/>
      <c r="P59" s="120"/>
      <c r="Q59" s="120"/>
      <c r="R59" s="120"/>
      <c r="S59" s="120"/>
      <c r="T59" s="105" t="s">
        <v>90</v>
      </c>
      <c r="U59" s="105"/>
      <c r="V59" s="105"/>
      <c r="W59" s="162">
        <v>44576</v>
      </c>
      <c r="X59" s="162"/>
      <c r="Y59" s="162"/>
      <c r="Z59" s="112"/>
      <c r="AA59" s="112"/>
      <c r="AB59" s="112"/>
      <c r="AC59" s="168" t="s">
        <v>112</v>
      </c>
      <c r="AD59" s="168"/>
      <c r="AE59" s="112"/>
      <c r="AF59" s="113"/>
    </row>
    <row r="60" ht="76.049999999999997" customHeight="1">
      <c r="A60" s="102">
        <v>2</v>
      </c>
      <c r="B60" s="103" t="s">
        <v>108</v>
      </c>
      <c r="C60" s="104"/>
      <c r="D60" s="104"/>
      <c r="E60" s="104" t="s">
        <v>109</v>
      </c>
      <c r="F60" s="104"/>
      <c r="G60" s="105" t="s">
        <v>113</v>
      </c>
      <c r="H60" s="105"/>
      <c r="I60" s="106" t="s">
        <v>81</v>
      </c>
      <c r="J60" s="107"/>
      <c r="K60" s="106" t="s">
        <v>114</v>
      </c>
      <c r="L60" s="108"/>
      <c r="M60" s="108"/>
      <c r="N60" s="108"/>
      <c r="O60" s="108"/>
      <c r="P60" s="108"/>
      <c r="Q60" s="108"/>
      <c r="R60" s="108"/>
      <c r="S60" s="107"/>
      <c r="T60" s="106" t="s">
        <v>90</v>
      </c>
      <c r="U60" s="108"/>
      <c r="V60" s="107"/>
      <c r="W60" s="109" t="s">
        <v>115</v>
      </c>
      <c r="X60" s="110"/>
      <c r="Y60" s="111"/>
      <c r="Z60" s="114"/>
      <c r="AA60" s="115"/>
      <c r="AB60" s="116"/>
      <c r="AC60" s="114"/>
      <c r="AD60" s="116"/>
      <c r="AE60" s="114"/>
      <c r="AF60" s="117"/>
    </row>
    <row r="61" ht="76.049999999999997" customHeight="1">
      <c r="A61" s="102">
        <v>3</v>
      </c>
      <c r="B61" s="103" t="s">
        <v>108</v>
      </c>
      <c r="C61" s="104"/>
      <c r="D61" s="104"/>
      <c r="E61" s="104" t="s">
        <v>109</v>
      </c>
      <c r="F61" s="104"/>
      <c r="G61" s="106" t="s">
        <v>116</v>
      </c>
      <c r="H61" s="107"/>
      <c r="I61" s="106" t="s">
        <v>81</v>
      </c>
      <c r="J61" s="107"/>
      <c r="K61" s="106" t="s">
        <v>117</v>
      </c>
      <c r="L61" s="108"/>
      <c r="M61" s="108"/>
      <c r="N61" s="108"/>
      <c r="O61" s="108"/>
      <c r="P61" s="108"/>
      <c r="Q61" s="108"/>
      <c r="R61" s="108"/>
      <c r="S61" s="107"/>
      <c r="T61" s="106" t="s">
        <v>118</v>
      </c>
      <c r="U61" s="108"/>
      <c r="V61" s="107"/>
      <c r="W61" s="109" t="s">
        <v>119</v>
      </c>
      <c r="X61" s="110"/>
      <c r="Y61" s="111"/>
      <c r="Z61" s="114"/>
      <c r="AA61" s="115"/>
      <c r="AB61" s="116"/>
      <c r="AC61" s="118"/>
      <c r="AD61" s="119"/>
      <c r="AE61" s="114"/>
      <c r="AF61" s="117"/>
    </row>
    <row r="62" ht="50.25" customHeight="1">
      <c r="A62" s="102">
        <v>4</v>
      </c>
      <c r="B62" s="103" t="s">
        <v>108</v>
      </c>
      <c r="C62" s="104"/>
      <c r="D62" s="104"/>
      <c r="E62" s="104" t="s">
        <v>109</v>
      </c>
      <c r="F62" s="104"/>
      <c r="G62" s="106" t="s">
        <v>116</v>
      </c>
      <c r="H62" s="107"/>
      <c r="I62" s="105" t="s">
        <v>81</v>
      </c>
      <c r="J62" s="105"/>
      <c r="K62" s="120" t="s">
        <v>120</v>
      </c>
      <c r="L62" s="120"/>
      <c r="M62" s="120"/>
      <c r="N62" s="120"/>
      <c r="O62" s="120"/>
      <c r="P62" s="120"/>
      <c r="Q62" s="120"/>
      <c r="R62" s="120"/>
      <c r="S62" s="120"/>
      <c r="T62" s="106" t="s">
        <v>121</v>
      </c>
      <c r="U62" s="108"/>
      <c r="V62" s="107"/>
      <c r="W62" s="109" t="s">
        <v>115</v>
      </c>
      <c r="X62" s="110"/>
      <c r="Y62" s="111"/>
      <c r="Z62" s="112"/>
      <c r="AA62" s="112"/>
      <c r="AB62" s="112"/>
      <c r="AC62" s="118"/>
      <c r="AD62" s="119"/>
      <c r="AE62" s="112"/>
      <c r="AF62" s="113"/>
    </row>
    <row r="63" ht="61.5" customHeight="1">
      <c r="A63" s="102"/>
      <c r="B63" s="121" t="s">
        <v>102</v>
      </c>
      <c r="C63" s="122"/>
      <c r="D63" s="123"/>
      <c r="E63" s="104" t="s">
        <v>109</v>
      </c>
      <c r="F63" s="104"/>
      <c r="G63" s="106" t="s">
        <v>116</v>
      </c>
      <c r="H63" s="107"/>
      <c r="I63" s="105" t="s">
        <v>81</v>
      </c>
      <c r="J63" s="105"/>
      <c r="K63" s="106" t="s">
        <v>117</v>
      </c>
      <c r="L63" s="108"/>
      <c r="M63" s="108"/>
      <c r="N63" s="108"/>
      <c r="O63" s="108"/>
      <c r="P63" s="108"/>
      <c r="Q63" s="108"/>
      <c r="R63" s="108"/>
      <c r="S63" s="107"/>
      <c r="T63" s="106" t="s">
        <v>118</v>
      </c>
      <c r="U63" s="108"/>
      <c r="V63" s="107"/>
      <c r="W63" s="109" t="s">
        <v>119</v>
      </c>
      <c r="X63" s="110"/>
      <c r="Y63" s="111"/>
      <c r="Z63" s="114"/>
      <c r="AA63" s="115"/>
      <c r="AB63" s="116"/>
      <c r="AC63" s="114"/>
      <c r="AD63" s="116"/>
      <c r="AE63" s="114"/>
      <c r="AF63" s="117"/>
    </row>
    <row r="64" ht="57" customHeight="1">
      <c r="A64" s="102">
        <v>5</v>
      </c>
      <c r="B64" s="121" t="s">
        <v>102</v>
      </c>
      <c r="C64" s="122"/>
      <c r="D64" s="123"/>
      <c r="E64" s="104" t="s">
        <v>109</v>
      </c>
      <c r="F64" s="104"/>
      <c r="G64" s="106" t="s">
        <v>116</v>
      </c>
      <c r="H64" s="107"/>
      <c r="I64" s="105" t="s">
        <v>81</v>
      </c>
      <c r="J64" s="105"/>
      <c r="K64" s="120" t="s">
        <v>120</v>
      </c>
      <c r="L64" s="120"/>
      <c r="M64" s="120"/>
      <c r="N64" s="120"/>
      <c r="O64" s="120"/>
      <c r="P64" s="120"/>
      <c r="Q64" s="120"/>
      <c r="R64" s="120"/>
      <c r="S64" s="120"/>
      <c r="T64" s="106" t="s">
        <v>121</v>
      </c>
      <c r="U64" s="108"/>
      <c r="V64" s="107"/>
      <c r="W64" s="109" t="s">
        <v>115</v>
      </c>
      <c r="X64" s="110"/>
      <c r="Y64" s="111"/>
      <c r="Z64" s="112"/>
      <c r="AA64" s="112"/>
      <c r="AB64" s="112"/>
      <c r="AC64" s="118"/>
      <c r="AD64" s="119"/>
      <c r="AE64" s="112"/>
      <c r="AF64" s="113"/>
    </row>
  </sheetData>
  <mergeCells count="84">
    <mergeCell ref="A1:AF1"/>
    <mergeCell ref="A2:C2"/>
    <mergeCell ref="D2:F2"/>
    <mergeCell ref="G2:H2"/>
    <mergeCell ref="I2:AB2"/>
    <mergeCell ref="AD2:AF2"/>
    <mergeCell ref="A3:C3"/>
    <mergeCell ref="D3:AF3"/>
    <mergeCell ref="A4:AF4"/>
    <mergeCell ref="A5:AF35"/>
    <mergeCell ref="A36:AF36"/>
    <mergeCell ref="A54:AF54"/>
    <mergeCell ref="A56:AF56"/>
    <mergeCell ref="A57:AF57"/>
    <mergeCell ref="B58:D58"/>
    <mergeCell ref="E58:F58"/>
    <mergeCell ref="G58:H58"/>
    <mergeCell ref="I58:J58"/>
    <mergeCell ref="K58:S58"/>
    <mergeCell ref="T58:V58"/>
    <mergeCell ref="W58:Y58"/>
    <mergeCell ref="Z58:AB58"/>
    <mergeCell ref="AC58:AD58"/>
    <mergeCell ref="AE58:AF58"/>
    <mergeCell ref="B59:D59"/>
    <mergeCell ref="E59:F59"/>
    <mergeCell ref="G59:H59"/>
    <mergeCell ref="I59:J59"/>
    <mergeCell ref="K59:S59"/>
    <mergeCell ref="T59:V59"/>
    <mergeCell ref="W59:Y59"/>
    <mergeCell ref="Z59:AB59"/>
    <mergeCell ref="AC59:AD59"/>
    <mergeCell ref="AE59:AF59"/>
    <mergeCell ref="B60:D60"/>
    <mergeCell ref="E60:F60"/>
    <mergeCell ref="G60:H60"/>
    <mergeCell ref="I60:J60"/>
    <mergeCell ref="K60:S60"/>
    <mergeCell ref="T60:V60"/>
    <mergeCell ref="W60:Y60"/>
    <mergeCell ref="Z60:AB60"/>
    <mergeCell ref="AC60:AD60"/>
    <mergeCell ref="AE60:AF60"/>
    <mergeCell ref="B61:D61"/>
    <mergeCell ref="E61:F61"/>
    <mergeCell ref="G61:H61"/>
    <mergeCell ref="I61:J61"/>
    <mergeCell ref="K61:S61"/>
    <mergeCell ref="T61:V61"/>
    <mergeCell ref="W61:Y61"/>
    <mergeCell ref="Z61:AB61"/>
    <mergeCell ref="AC61:AD61"/>
    <mergeCell ref="AE61:AF61"/>
    <mergeCell ref="B62:D62"/>
    <mergeCell ref="E62:F62"/>
    <mergeCell ref="G62:H62"/>
    <mergeCell ref="I62:J62"/>
    <mergeCell ref="K62:S62"/>
    <mergeCell ref="T62:V62"/>
    <mergeCell ref="W62:Y62"/>
    <mergeCell ref="Z62:AB62"/>
    <mergeCell ref="AC62:AD62"/>
    <mergeCell ref="AE62:AF62"/>
    <mergeCell ref="B63:D63"/>
    <mergeCell ref="E63:F63"/>
    <mergeCell ref="G63:H63"/>
    <mergeCell ref="I63:J63"/>
    <mergeCell ref="K63:S63"/>
    <mergeCell ref="T63:V63"/>
    <mergeCell ref="W63:Y63"/>
    <mergeCell ref="Z63:AB63"/>
    <mergeCell ref="AC63:AD63"/>
    <mergeCell ref="AE63:AF63"/>
    <mergeCell ref="B64:D64"/>
    <mergeCell ref="E64:F64"/>
    <mergeCell ref="G64:H64"/>
    <mergeCell ref="I64:J64"/>
    <mergeCell ref="K64:S64"/>
    <mergeCell ref="T64:V64"/>
    <mergeCell ref="W64:Y64"/>
    <mergeCell ref="Z64:AB64"/>
    <mergeCell ref="AC64:AD64"/>
    <mergeCell ref="AE64:AF64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30" activeCellId="0" sqref="F30"/>
    </sheetView>
  </sheetViews>
  <sheetFormatPr defaultRowHeight="14.25"/>
  <cols>
    <col customWidth="1" min="1" max="1" width="11.44140625"/>
    <col customWidth="1" min="5" max="5" width="10.77734375"/>
    <col customWidth="1" min="6" max="6" width="10.33203125"/>
    <col customWidth="1" min="9" max="9" width="13"/>
    <col bestFit="1" customWidth="1" min="11" max="11" width="26.33203125"/>
    <col customWidth="1" min="12" max="12" style="124" width="12.21875"/>
    <col customWidth="1" min="14" max="14" width="32.21875"/>
    <col bestFit="1" customWidth="1" min="15" max="15" width="25.88671875"/>
  </cols>
  <sheetData>
    <row r="1" ht="16.5">
      <c r="A1" s="125" t="s">
        <v>34</v>
      </c>
      <c r="B1" s="126" t="s">
        <v>35</v>
      </c>
      <c r="C1" s="127" t="s">
        <v>36</v>
      </c>
      <c r="E1" s="125" t="s">
        <v>34</v>
      </c>
      <c r="F1" s="126" t="s">
        <v>37</v>
      </c>
      <c r="G1" s="128"/>
      <c r="H1" s="125" t="s">
        <v>34</v>
      </c>
      <c r="I1" s="126" t="s">
        <v>38</v>
      </c>
      <c r="K1" s="125" t="s">
        <v>34</v>
      </c>
      <c r="L1" s="129" t="s">
        <v>39</v>
      </c>
      <c r="N1" s="125"/>
      <c r="O1" s="129"/>
    </row>
    <row r="2">
      <c r="A2" s="130" t="s">
        <v>40</v>
      </c>
      <c r="B2" s="131"/>
      <c r="C2" s="131"/>
      <c r="E2" s="130" t="s">
        <v>40</v>
      </c>
      <c r="F2" s="132"/>
      <c r="G2" s="133"/>
      <c r="H2" s="130" t="s">
        <v>40</v>
      </c>
      <c r="I2" s="132"/>
      <c r="K2" s="130" t="s">
        <v>41</v>
      </c>
      <c r="L2" s="134">
        <v>2</v>
      </c>
      <c r="N2" s="130"/>
      <c r="O2" s="134"/>
    </row>
    <row r="3">
      <c r="A3" s="135" t="s">
        <v>42</v>
      </c>
      <c r="B3" s="136"/>
      <c r="C3" s="131"/>
      <c r="E3" s="135" t="s">
        <v>42</v>
      </c>
      <c r="F3" s="137"/>
      <c r="G3" s="138"/>
      <c r="H3" s="135" t="s">
        <v>42</v>
      </c>
      <c r="I3" s="137"/>
      <c r="K3" s="135"/>
      <c r="L3" s="139"/>
      <c r="N3" s="135"/>
      <c r="O3" s="139"/>
    </row>
    <row r="4" ht="16.5">
      <c r="A4" s="130" t="s">
        <v>43</v>
      </c>
      <c r="B4" s="131"/>
      <c r="C4" s="131"/>
      <c r="E4" s="130" t="s">
        <v>43</v>
      </c>
      <c r="F4" s="132"/>
      <c r="G4" s="133"/>
      <c r="H4" s="130" t="s">
        <v>43</v>
      </c>
      <c r="I4" s="132"/>
      <c r="K4" s="140"/>
      <c r="L4" s="134"/>
      <c r="N4" s="125" t="s">
        <v>34</v>
      </c>
      <c r="O4" s="129" t="s">
        <v>44</v>
      </c>
    </row>
    <row r="5">
      <c r="A5" s="135" t="s">
        <v>45</v>
      </c>
      <c r="B5" s="141"/>
      <c r="C5" s="131"/>
      <c r="E5" s="135" t="s">
        <v>45</v>
      </c>
      <c r="F5" s="142"/>
      <c r="G5" s="143"/>
      <c r="H5" s="135" t="s">
        <v>45</v>
      </c>
      <c r="I5" s="142"/>
      <c r="K5" s="135"/>
      <c r="L5" s="144"/>
      <c r="N5" s="130" t="s">
        <v>46</v>
      </c>
      <c r="O5" s="134">
        <v>3</v>
      </c>
    </row>
    <row r="6">
      <c r="A6" s="130" t="s">
        <v>47</v>
      </c>
      <c r="B6" s="145"/>
      <c r="C6" s="131"/>
      <c r="E6" s="130" t="s">
        <v>47</v>
      </c>
      <c r="F6" s="146"/>
      <c r="G6" s="147"/>
      <c r="H6" s="130" t="s">
        <v>47</v>
      </c>
      <c r="I6" s="146"/>
      <c r="K6" s="130"/>
      <c r="L6" s="148"/>
      <c r="N6" s="135" t="s">
        <v>48</v>
      </c>
      <c r="O6" s="139">
        <v>5</v>
      </c>
    </row>
    <row r="7">
      <c r="A7" s="135" t="s">
        <v>49</v>
      </c>
      <c r="B7" s="141">
        <v>0.75</v>
      </c>
      <c r="C7" s="131"/>
      <c r="E7" s="135" t="s">
        <v>49</v>
      </c>
      <c r="F7" s="142">
        <v>93</v>
      </c>
      <c r="G7" s="143"/>
      <c r="H7" s="135" t="s">
        <v>49</v>
      </c>
      <c r="I7" s="142">
        <v>16</v>
      </c>
      <c r="K7" s="135"/>
      <c r="L7" s="144"/>
      <c r="N7" s="140" t="s">
        <v>50</v>
      </c>
      <c r="O7" s="134">
        <v>3</v>
      </c>
    </row>
    <row r="8">
      <c r="A8" s="130" t="s">
        <v>51</v>
      </c>
      <c r="B8" s="131">
        <v>0.95999999999999996</v>
      </c>
      <c r="C8" s="131"/>
      <c r="E8" s="130" t="s">
        <v>51</v>
      </c>
      <c r="F8" s="132">
        <v>74</v>
      </c>
      <c r="G8" s="133"/>
      <c r="H8" s="130" t="s">
        <v>51</v>
      </c>
      <c r="I8" s="132">
        <v>7</v>
      </c>
      <c r="K8" s="130"/>
      <c r="L8" s="134"/>
      <c r="N8" s="135" t="s">
        <v>52</v>
      </c>
      <c r="O8" s="144">
        <v>3</v>
      </c>
    </row>
    <row r="9">
      <c r="A9" s="135" t="s">
        <v>53</v>
      </c>
      <c r="B9" s="136">
        <v>0.97299999999999998</v>
      </c>
      <c r="C9" s="131"/>
      <c r="E9" s="135" t="s">
        <v>53</v>
      </c>
      <c r="F9" s="137">
        <v>36</v>
      </c>
      <c r="G9" s="138"/>
      <c r="H9" s="135" t="s">
        <v>53</v>
      </c>
      <c r="I9" s="137">
        <v>9</v>
      </c>
      <c r="K9" s="135"/>
      <c r="L9" s="139"/>
      <c r="N9" s="130" t="s">
        <v>54</v>
      </c>
      <c r="O9" s="148">
        <v>5</v>
      </c>
    </row>
    <row r="10">
      <c r="A10" s="130" t="s">
        <v>55</v>
      </c>
      <c r="B10" s="131">
        <v>0.995</v>
      </c>
      <c r="C10" s="131"/>
      <c r="E10" s="130" t="s">
        <v>55</v>
      </c>
      <c r="F10" s="132">
        <v>9</v>
      </c>
      <c r="G10" s="133"/>
      <c r="H10" s="130" t="s">
        <v>55</v>
      </c>
      <c r="I10" s="132">
        <v>5</v>
      </c>
      <c r="K10" s="130"/>
      <c r="L10" s="134"/>
      <c r="N10" s="135" t="s">
        <v>56</v>
      </c>
      <c r="O10" s="144">
        <v>3</v>
      </c>
    </row>
    <row r="11">
      <c r="A11" s="135" t="s">
        <v>57</v>
      </c>
      <c r="B11" s="131">
        <v>0.999</v>
      </c>
      <c r="C11" s="131"/>
      <c r="E11" s="135" t="s">
        <v>57</v>
      </c>
      <c r="F11" s="137">
        <v>2</v>
      </c>
      <c r="G11" s="138"/>
      <c r="H11" s="135" t="s">
        <v>57</v>
      </c>
      <c r="I11" s="137">
        <v>2</v>
      </c>
      <c r="K11" s="135"/>
      <c r="L11" s="139"/>
      <c r="N11" s="130" t="s">
        <v>58</v>
      </c>
      <c r="O11" s="134">
        <v>5</v>
      </c>
    </row>
    <row r="12">
      <c r="A12" s="130" t="s">
        <v>59</v>
      </c>
      <c r="B12" s="131">
        <v>0.999</v>
      </c>
      <c r="C12" s="131"/>
      <c r="E12" s="130" t="s">
        <v>59</v>
      </c>
      <c r="F12" s="132">
        <v>1</v>
      </c>
      <c r="G12" s="133"/>
      <c r="H12" s="130" t="s">
        <v>59</v>
      </c>
      <c r="I12" s="132">
        <v>0</v>
      </c>
      <c r="K12" s="130"/>
      <c r="L12" s="134"/>
    </row>
    <row r="13" ht="16.5">
      <c r="A13" s="135" t="s">
        <v>60</v>
      </c>
      <c r="B13" s="136">
        <v>1</v>
      </c>
      <c r="C13" s="131"/>
      <c r="E13" s="135" t="s">
        <v>60</v>
      </c>
      <c r="F13" s="137">
        <v>0</v>
      </c>
      <c r="G13" s="138"/>
      <c r="H13" s="135" t="s">
        <v>60</v>
      </c>
      <c r="I13" s="137">
        <v>0</v>
      </c>
      <c r="K13" s="135"/>
      <c r="L13" s="139"/>
      <c r="N13" s="125" t="s">
        <v>34</v>
      </c>
      <c r="O13" s="129" t="s">
        <v>61</v>
      </c>
    </row>
    <row r="14">
      <c r="A14" s="135" t="s">
        <v>62</v>
      </c>
      <c r="B14" s="131">
        <v>1</v>
      </c>
      <c r="C14" s="131"/>
      <c r="E14" s="135" t="s">
        <v>63</v>
      </c>
      <c r="F14" s="132">
        <f>SUM(F2:F13)</f>
        <v>215</v>
      </c>
      <c r="G14" s="133"/>
      <c r="H14" s="135" t="s">
        <v>63</v>
      </c>
      <c r="I14" s="132">
        <f>SUM(I2:I13)</f>
        <v>39</v>
      </c>
      <c r="K14" s="135"/>
      <c r="L14" s="134"/>
      <c r="N14" s="130" t="s">
        <v>64</v>
      </c>
      <c r="O14" s="149">
        <v>3</v>
      </c>
    </row>
    <row r="15">
      <c r="B15" s="136"/>
      <c r="C15" s="136"/>
      <c r="N15" s="150" t="s">
        <v>65</v>
      </c>
      <c r="O15" s="151">
        <v>3</v>
      </c>
    </row>
    <row r="16" ht="16.5">
      <c r="E16" s="125" t="s">
        <v>34</v>
      </c>
      <c r="F16" s="125" t="s">
        <v>66</v>
      </c>
      <c r="H16" s="125" t="s">
        <v>34</v>
      </c>
      <c r="I16" s="125" t="s">
        <v>67</v>
      </c>
      <c r="K16" s="125" t="s">
        <v>34</v>
      </c>
      <c r="L16" s="129" t="s">
        <v>39</v>
      </c>
      <c r="N16" s="130" t="s">
        <v>68</v>
      </c>
      <c r="O16" s="152">
        <v>3</v>
      </c>
    </row>
    <row r="17">
      <c r="E17" s="130" t="s">
        <v>46</v>
      </c>
      <c r="F17" s="134">
        <v>0</v>
      </c>
      <c r="H17" s="130" t="s">
        <v>46</v>
      </c>
      <c r="I17" s="134">
        <v>0</v>
      </c>
      <c r="K17" s="130" t="s">
        <v>46</v>
      </c>
      <c r="L17" s="134">
        <v>3</v>
      </c>
      <c r="N17" s="150" t="s">
        <v>69</v>
      </c>
      <c r="O17" s="151">
        <v>3</v>
      </c>
    </row>
    <row r="18">
      <c r="E18" s="135" t="s">
        <v>48</v>
      </c>
      <c r="F18" s="139">
        <v>1</v>
      </c>
      <c r="H18" s="135" t="s">
        <v>48</v>
      </c>
      <c r="I18" s="139">
        <v>1</v>
      </c>
      <c r="K18" s="135" t="s">
        <v>48</v>
      </c>
      <c r="L18" s="139">
        <v>5</v>
      </c>
      <c r="N18" s="130" t="s">
        <v>70</v>
      </c>
      <c r="O18" s="152">
        <v>3</v>
      </c>
    </row>
    <row r="19">
      <c r="E19" s="140" t="s">
        <v>50</v>
      </c>
      <c r="F19" s="134">
        <v>0</v>
      </c>
      <c r="H19" s="140" t="s">
        <v>50</v>
      </c>
      <c r="I19" s="134">
        <v>0</v>
      </c>
      <c r="K19" s="140" t="s">
        <v>50</v>
      </c>
      <c r="L19" s="134">
        <v>3</v>
      </c>
      <c r="N19" s="150" t="s">
        <v>71</v>
      </c>
      <c r="O19" s="151">
        <v>3</v>
      </c>
    </row>
    <row r="20" ht="16.5">
      <c r="A20" s="125" t="s">
        <v>34</v>
      </c>
      <c r="B20" s="126" t="s">
        <v>35</v>
      </c>
      <c r="C20" s="127" t="s">
        <v>36</v>
      </c>
      <c r="D20" s="127" t="s">
        <v>72</v>
      </c>
      <c r="E20" s="135" t="s">
        <v>52</v>
      </c>
      <c r="F20" s="144">
        <v>0</v>
      </c>
      <c r="H20" s="135" t="s">
        <v>52</v>
      </c>
      <c r="I20" s="144">
        <v>0</v>
      </c>
      <c r="K20" s="135" t="s">
        <v>52</v>
      </c>
      <c r="L20" s="144">
        <v>3</v>
      </c>
      <c r="N20" s="130" t="s">
        <v>73</v>
      </c>
      <c r="O20" s="152">
        <v>3</v>
      </c>
    </row>
    <row r="21" ht="16.5">
      <c r="A21" s="130" t="s">
        <v>40</v>
      </c>
      <c r="B21" s="134"/>
      <c r="C21" s="134"/>
      <c r="E21" s="130" t="s">
        <v>54</v>
      </c>
      <c r="F21" s="148">
        <v>1</v>
      </c>
      <c r="H21" s="130" t="s">
        <v>54</v>
      </c>
      <c r="I21" s="148">
        <v>1</v>
      </c>
      <c r="K21" s="130" t="s">
        <v>54</v>
      </c>
      <c r="L21" s="148">
        <v>5</v>
      </c>
      <c r="N21" s="125" t="s">
        <v>34</v>
      </c>
      <c r="O21" s="125" t="s">
        <v>74</v>
      </c>
    </row>
    <row r="22">
      <c r="A22" s="135" t="s">
        <v>42</v>
      </c>
      <c r="B22" s="139"/>
      <c r="C22" s="134"/>
      <c r="E22" s="135" t="s">
        <v>56</v>
      </c>
      <c r="F22" s="144">
        <v>0</v>
      </c>
      <c r="H22" s="135" t="s">
        <v>56</v>
      </c>
      <c r="I22" s="144">
        <v>0</v>
      </c>
      <c r="K22" s="135" t="s">
        <v>56</v>
      </c>
      <c r="L22" s="144">
        <v>3</v>
      </c>
      <c r="N22" s="130"/>
      <c r="O22" s="134"/>
      <c r="P22" s="153"/>
      <c r="Q22" s="154">
        <v>2</v>
      </c>
      <c r="R22" s="154">
        <v>0</v>
      </c>
      <c r="S22" s="154">
        <v>1</v>
      </c>
      <c r="T22" s="154">
        <v>1</v>
      </c>
      <c r="U22" s="154">
        <v>0</v>
      </c>
      <c r="V22" s="155">
        <v>50</v>
      </c>
      <c r="W22" s="154">
        <v>0</v>
      </c>
      <c r="X22" s="154">
        <v>0</v>
      </c>
      <c r="Y22" s="154">
        <v>0</v>
      </c>
      <c r="Z22" s="156"/>
    </row>
    <row r="23">
      <c r="A23" s="130" t="s">
        <v>43</v>
      </c>
      <c r="B23" s="134"/>
      <c r="C23" s="134"/>
      <c r="E23" s="130" t="s">
        <v>58</v>
      </c>
      <c r="F23" s="134">
        <v>1</v>
      </c>
      <c r="H23" s="130" t="s">
        <v>58</v>
      </c>
      <c r="I23" s="134">
        <v>1</v>
      </c>
      <c r="K23" s="130" t="s">
        <v>58</v>
      </c>
      <c r="L23" s="134">
        <v>5</v>
      </c>
      <c r="N23" s="135"/>
      <c r="O23" s="139"/>
      <c r="P23" s="153"/>
      <c r="Q23" s="154">
        <v>2</v>
      </c>
      <c r="R23" s="154">
        <v>0</v>
      </c>
      <c r="S23" s="154">
        <v>1</v>
      </c>
      <c r="T23" s="154">
        <v>1</v>
      </c>
      <c r="U23" s="154">
        <v>0</v>
      </c>
      <c r="V23" s="155">
        <v>50</v>
      </c>
      <c r="W23" s="154">
        <v>0</v>
      </c>
      <c r="X23" s="154">
        <v>0</v>
      </c>
      <c r="Y23" s="154">
        <v>0</v>
      </c>
      <c r="Z23" s="156"/>
    </row>
    <row r="24">
      <c r="A24" s="135" t="s">
        <v>45</v>
      </c>
      <c r="B24" s="139"/>
      <c r="C24" s="134"/>
      <c r="E24" s="135"/>
      <c r="F24" s="139"/>
      <c r="H24" s="135"/>
      <c r="I24" s="139"/>
      <c r="K24" s="135"/>
      <c r="L24" s="139"/>
      <c r="N24" s="130"/>
      <c r="O24" s="134"/>
      <c r="P24" s="153"/>
      <c r="Q24" s="154">
        <v>2</v>
      </c>
      <c r="R24" s="154">
        <v>0</v>
      </c>
      <c r="S24" s="154">
        <v>1</v>
      </c>
      <c r="T24" s="154">
        <v>1</v>
      </c>
      <c r="U24" s="154">
        <v>0</v>
      </c>
      <c r="V24" s="155">
        <v>50</v>
      </c>
      <c r="W24" s="154">
        <v>0</v>
      </c>
      <c r="X24" s="154">
        <v>0</v>
      </c>
      <c r="Y24" s="154">
        <v>0</v>
      </c>
      <c r="Z24" s="156"/>
    </row>
    <row r="25">
      <c r="A25" s="130" t="s">
        <v>47</v>
      </c>
      <c r="B25" s="134"/>
      <c r="C25" s="134"/>
      <c r="K25" s="130"/>
      <c r="L25" s="134"/>
      <c r="N25" s="135"/>
      <c r="O25" s="139"/>
      <c r="P25" s="153"/>
      <c r="Q25" s="154">
        <v>2</v>
      </c>
      <c r="R25" s="154">
        <v>0</v>
      </c>
      <c r="S25" s="154">
        <v>1</v>
      </c>
      <c r="T25" s="154">
        <v>1</v>
      </c>
      <c r="U25" s="154">
        <v>0</v>
      </c>
      <c r="V25" s="155">
        <v>50</v>
      </c>
      <c r="W25" s="154">
        <v>0</v>
      </c>
      <c r="X25" s="154">
        <v>0</v>
      </c>
      <c r="Y25" s="154">
        <v>0</v>
      </c>
      <c r="Z25" s="156"/>
    </row>
    <row r="26">
      <c r="A26" s="135" t="s">
        <v>49</v>
      </c>
      <c r="B26" s="139"/>
      <c r="C26" s="134"/>
      <c r="K26" s="130"/>
      <c r="L26" s="134"/>
      <c r="N26" s="130"/>
      <c r="O26" s="134"/>
      <c r="P26" s="153"/>
      <c r="Q26" s="154">
        <v>2</v>
      </c>
      <c r="R26" s="154">
        <v>0</v>
      </c>
      <c r="S26" s="154">
        <v>1</v>
      </c>
      <c r="T26" s="154">
        <v>1</v>
      </c>
      <c r="U26" s="154">
        <v>0</v>
      </c>
      <c r="V26" s="155">
        <v>50</v>
      </c>
      <c r="W26" s="154">
        <v>0</v>
      </c>
      <c r="X26" s="154">
        <v>0</v>
      </c>
      <c r="Y26" s="154">
        <v>0</v>
      </c>
      <c r="Z26" s="156"/>
    </row>
    <row r="27">
      <c r="A27" s="130" t="s">
        <v>51</v>
      </c>
      <c r="B27" s="134">
        <v>52</v>
      </c>
      <c r="C27" s="134">
        <v>1824</v>
      </c>
      <c r="D27" s="160">
        <f t="shared" ref="D27:D28" si="1">B27/C27*100%</f>
        <v>0.02850877192982456</v>
      </c>
      <c r="G27" s="160"/>
      <c r="K27" s="130"/>
      <c r="L27" s="134"/>
      <c r="N27" s="135"/>
      <c r="O27" s="139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ht="16.5">
      <c r="A28" s="135" t="s">
        <v>53</v>
      </c>
      <c r="B28" s="139">
        <v>96</v>
      </c>
      <c r="C28" s="134">
        <v>1311</v>
      </c>
      <c r="D28" s="160">
        <f t="shared" si="1"/>
        <v>0.073226544622425629</v>
      </c>
      <c r="K28" s="135"/>
      <c r="L28" s="139"/>
      <c r="N28" s="159" t="s">
        <v>34</v>
      </c>
      <c r="O28" s="125" t="s">
        <v>32</v>
      </c>
    </row>
    <row r="29">
      <c r="A29" s="130" t="s">
        <v>55</v>
      </c>
      <c r="B29" s="134">
        <v>139</v>
      </c>
      <c r="C29" s="134">
        <v>1807</v>
      </c>
      <c r="D29" s="160">
        <v>0.40000000000000002</v>
      </c>
      <c r="K29" s="130"/>
      <c r="L29" s="134"/>
      <c r="N29" s="130" t="s">
        <v>75</v>
      </c>
      <c r="O29" s="134">
        <v>1</v>
      </c>
    </row>
    <row r="30">
      <c r="A30" s="135" t="s">
        <v>57</v>
      </c>
      <c r="B30" s="139">
        <v>130</v>
      </c>
      <c r="C30" s="134">
        <v>1422</v>
      </c>
      <c r="D30" s="160">
        <v>0.41999999999999998</v>
      </c>
      <c r="E30" s="160"/>
      <c r="K30" s="135"/>
      <c r="L30" s="139"/>
      <c r="N30" s="130" t="s">
        <v>76</v>
      </c>
      <c r="O30" s="139">
        <v>1</v>
      </c>
    </row>
    <row r="31">
      <c r="A31" s="130" t="s">
        <v>59</v>
      </c>
      <c r="B31" s="134"/>
      <c r="C31" s="134"/>
      <c r="D31" s="160">
        <v>0.34000000000000002</v>
      </c>
      <c r="K31" s="135"/>
      <c r="L31" s="134"/>
    </row>
    <row r="32" ht="16.5">
      <c r="A32" s="135" t="s">
        <v>60</v>
      </c>
      <c r="B32" s="139"/>
      <c r="C32" s="134"/>
      <c r="D32" s="160">
        <v>0.28999999999999998</v>
      </c>
      <c r="N32" s="159" t="s">
        <v>34</v>
      </c>
      <c r="O32" s="159" t="s">
        <v>77</v>
      </c>
    </row>
    <row r="33">
      <c r="A33" s="135" t="s">
        <v>62</v>
      </c>
      <c r="B33" s="134"/>
      <c r="C33" s="134"/>
      <c r="D33" s="161">
        <v>0.84999999999999998</v>
      </c>
      <c r="N33" s="130"/>
      <c r="O33" s="134"/>
    </row>
    <row r="34">
      <c r="B34" s="136"/>
      <c r="C34" s="136"/>
      <c r="N34" s="135"/>
      <c r="O34" s="139"/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60" workbookViewId="0">
      <selection activeCell="A1" activeCellId="0" sqref="1:4"/>
    </sheetView>
  </sheetViews>
  <sheetFormatPr defaultRowHeight="14.25"/>
  <cols>
    <col customWidth="1" min="1" max="1" style="45" width="7.44140625"/>
    <col customWidth="1" min="2" max="2" style="45" width="4.44140625"/>
    <col customWidth="1" min="3" max="3" style="45" width="5.21875"/>
    <col customWidth="1" min="4" max="4" style="45" width="9.21875"/>
    <col customWidth="1" min="5" max="5" style="45" width="6.77734375"/>
    <col customWidth="1" min="6" max="6" style="45" width="7.44140625"/>
    <col customWidth="1" min="7" max="7" style="45" width="6.21875"/>
    <col customWidth="1" min="8" max="8" style="45" width="14.5546875"/>
    <col customWidth="1" min="9" max="9" style="45" width="4.5546875"/>
    <col customWidth="1" min="10" max="10" style="45" width="5.5546875"/>
    <col customWidth="1" min="11" max="19" style="45" width="5"/>
    <col customWidth="1" min="20" max="21" style="45" width="4.77734375"/>
    <col customWidth="1" min="22" max="22" style="45" width="5.21875"/>
    <col customWidth="1" min="23" max="25" style="45" width="4.77734375"/>
    <col customWidth="1" min="26" max="27" style="45" width="5.77734375"/>
    <col customWidth="1" min="28" max="28" style="45" width="7"/>
    <col customWidth="1" min="29" max="29" style="45" width="5.5546875"/>
    <col customWidth="1" min="30" max="30" style="45" width="5.21875"/>
    <col customWidth="1" min="31" max="31" style="45" width="6.21875"/>
    <col customWidth="1" min="32" max="32" style="45" width="7.21875"/>
  </cols>
  <sheetData>
    <row r="1" ht="19.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>
      <c r="A2" s="49"/>
      <c r="B2" s="50"/>
      <c r="C2" s="51"/>
      <c r="D2" s="52"/>
      <c r="E2" s="53"/>
      <c r="F2" s="54"/>
      <c r="G2" s="51"/>
      <c r="H2" s="51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  <c r="AC2" s="51"/>
      <c r="AD2" s="58"/>
      <c r="AE2" s="59"/>
      <c r="AF2" s="60"/>
    </row>
    <row r="3">
      <c r="A3" s="61"/>
      <c r="B3" s="62"/>
      <c r="C3" s="63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6"/>
    </row>
    <row r="4" ht="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9"/>
    </row>
    <row r="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2"/>
    </row>
    <row r="6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/>
    </row>
    <row r="7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</row>
    <row r="8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</row>
    <row r="9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</row>
    <row r="10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/>
    </row>
    <row r="1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</row>
    <row r="1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</row>
    <row r="13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</row>
    <row r="14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5"/>
    </row>
    <row r="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</row>
    <row r="16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</row>
    <row r="17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</row>
    <row r="18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</row>
    <row r="22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</row>
    <row r="2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5"/>
    </row>
    <row r="24" ht="14.550000000000001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</row>
    <row r="2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5"/>
    </row>
    <row r="26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</row>
    <row r="27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5"/>
    </row>
    <row r="28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</row>
    <row r="29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</row>
    <row r="30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</row>
    <row r="32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5"/>
    </row>
    <row r="33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</row>
    <row r="34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5"/>
    </row>
    <row r="35" ht="100.0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8"/>
    </row>
    <row r="36" ht="15">
      <c r="A36" s="79" t="s">
        <v>18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1"/>
    </row>
    <row r="37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4"/>
    </row>
    <row r="38">
      <c r="A38" s="85"/>
      <c r="AF38" s="86"/>
    </row>
    <row r="39">
      <c r="A39" s="85"/>
      <c r="AF39" s="86"/>
    </row>
    <row r="40">
      <c r="A40" s="85"/>
      <c r="AF40" s="86"/>
    </row>
    <row r="41">
      <c r="A41" s="85"/>
      <c r="AF41" s="86"/>
    </row>
    <row r="42">
      <c r="A42" s="85"/>
      <c r="AF42" s="86"/>
    </row>
    <row r="43">
      <c r="A43" s="85"/>
      <c r="AF43" s="86"/>
    </row>
    <row r="44">
      <c r="A44" s="85"/>
      <c r="AF44" s="86"/>
    </row>
    <row r="45">
      <c r="A45" s="85"/>
      <c r="AF45" s="86"/>
    </row>
    <row r="46">
      <c r="A46" s="85"/>
      <c r="AF46" s="86"/>
    </row>
    <row r="47">
      <c r="A47" s="85"/>
      <c r="AF47" s="86"/>
    </row>
    <row r="48">
      <c r="A48" s="85"/>
      <c r="AF48" s="86"/>
    </row>
    <row r="49">
      <c r="A49" s="85"/>
      <c r="AF49" s="86"/>
    </row>
    <row r="50">
      <c r="A50" s="85"/>
      <c r="AF50" s="86"/>
    </row>
    <row r="51">
      <c r="A51" s="85"/>
      <c r="AF51" s="86"/>
    </row>
    <row r="52">
      <c r="A52" s="85"/>
      <c r="AF52" s="86"/>
    </row>
    <row r="53" ht="160.5" customHeight="1">
      <c r="A53" s="85"/>
      <c r="AF53" s="86"/>
    </row>
    <row r="54" ht="15">
      <c r="A54" s="79" t="s">
        <v>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1"/>
    </row>
    <row r="55" ht="324" customHeight="1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9"/>
    </row>
    <row r="56" ht="25.5" customHeight="1">
      <c r="A56" s="79" t="s">
        <v>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1"/>
    </row>
    <row r="57" ht="267" customHeight="1">
      <c r="A57" s="87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1"/>
    </row>
    <row r="58" ht="145.94999999999999" customHeight="1">
      <c r="A58" s="92" t="s">
        <v>21</v>
      </c>
      <c r="B58" s="93" t="s">
        <v>22</v>
      </c>
      <c r="C58" s="94"/>
      <c r="D58" s="94"/>
      <c r="E58" s="94" t="s">
        <v>23</v>
      </c>
      <c r="F58" s="94"/>
      <c r="G58" s="94" t="s">
        <v>24</v>
      </c>
      <c r="H58" s="94"/>
      <c r="I58" s="94" t="s">
        <v>25</v>
      </c>
      <c r="J58" s="94"/>
      <c r="K58" s="95" t="s">
        <v>26</v>
      </c>
      <c r="L58" s="96"/>
      <c r="M58" s="96"/>
      <c r="N58" s="96"/>
      <c r="O58" s="96"/>
      <c r="P58" s="96"/>
      <c r="Q58" s="96"/>
      <c r="R58" s="96"/>
      <c r="S58" s="97"/>
      <c r="T58" s="98" t="s">
        <v>27</v>
      </c>
      <c r="U58" s="99"/>
      <c r="V58" s="100"/>
      <c r="W58" s="95" t="s">
        <v>28</v>
      </c>
      <c r="X58" s="96"/>
      <c r="Y58" s="97"/>
      <c r="Z58" s="95" t="s">
        <v>29</v>
      </c>
      <c r="AA58" s="96"/>
      <c r="AB58" s="97"/>
      <c r="AC58" s="95" t="s">
        <v>30</v>
      </c>
      <c r="AD58" s="97"/>
      <c r="AE58" s="95" t="s">
        <v>31</v>
      </c>
      <c r="AF58" s="101"/>
    </row>
    <row r="59" ht="76.049999999999997" customHeight="1">
      <c r="A59" s="102">
        <v>1</v>
      </c>
      <c r="B59" s="103" t="s">
        <v>108</v>
      </c>
      <c r="C59" s="104"/>
      <c r="D59" s="104"/>
      <c r="E59" s="104" t="s">
        <v>109</v>
      </c>
      <c r="F59" s="104"/>
      <c r="G59" s="105" t="s">
        <v>110</v>
      </c>
      <c r="H59" s="105"/>
      <c r="I59" s="106" t="s">
        <v>81</v>
      </c>
      <c r="J59" s="107"/>
      <c r="K59" s="120" t="s">
        <v>111</v>
      </c>
      <c r="L59" s="120"/>
      <c r="M59" s="120"/>
      <c r="N59" s="120"/>
      <c r="O59" s="120"/>
      <c r="P59" s="120"/>
      <c r="Q59" s="120"/>
      <c r="R59" s="120"/>
      <c r="S59" s="120"/>
      <c r="T59" s="105" t="s">
        <v>90</v>
      </c>
      <c r="U59" s="105"/>
      <c r="V59" s="105"/>
      <c r="W59" s="162">
        <v>44576</v>
      </c>
      <c r="X59" s="162"/>
      <c r="Y59" s="162"/>
      <c r="Z59" s="112"/>
      <c r="AA59" s="112"/>
      <c r="AB59" s="112"/>
      <c r="AC59" s="168" t="s">
        <v>112</v>
      </c>
      <c r="AD59" s="168"/>
      <c r="AE59" s="112"/>
      <c r="AF59" s="113"/>
    </row>
    <row r="60" ht="76.049999999999997" customHeight="1">
      <c r="A60" s="102">
        <v>2</v>
      </c>
      <c r="B60" s="103" t="s">
        <v>108</v>
      </c>
      <c r="C60" s="104"/>
      <c r="D60" s="104"/>
      <c r="E60" s="104" t="s">
        <v>109</v>
      </c>
      <c r="F60" s="104"/>
      <c r="G60" s="105" t="s">
        <v>113</v>
      </c>
      <c r="H60" s="105"/>
      <c r="I60" s="106" t="s">
        <v>81</v>
      </c>
      <c r="J60" s="107"/>
      <c r="K60" s="106" t="s">
        <v>114</v>
      </c>
      <c r="L60" s="108"/>
      <c r="M60" s="108"/>
      <c r="N60" s="108"/>
      <c r="O60" s="108"/>
      <c r="P60" s="108"/>
      <c r="Q60" s="108"/>
      <c r="R60" s="108"/>
      <c r="S60" s="107"/>
      <c r="T60" s="106" t="s">
        <v>90</v>
      </c>
      <c r="U60" s="108"/>
      <c r="V60" s="107"/>
      <c r="W60" s="109" t="s">
        <v>115</v>
      </c>
      <c r="X60" s="110"/>
      <c r="Y60" s="111"/>
      <c r="Z60" s="114"/>
      <c r="AA60" s="115"/>
      <c r="AB60" s="116"/>
      <c r="AC60" s="114"/>
      <c r="AD60" s="116"/>
      <c r="AE60" s="114"/>
      <c r="AF60" s="117"/>
    </row>
    <row r="61" ht="76.049999999999997" customHeight="1">
      <c r="A61" s="102">
        <v>3</v>
      </c>
      <c r="B61" s="121" t="s">
        <v>122</v>
      </c>
      <c r="C61" s="122"/>
      <c r="D61" s="123"/>
      <c r="E61" s="104" t="s">
        <v>109</v>
      </c>
      <c r="F61" s="104"/>
      <c r="G61" s="106" t="s">
        <v>123</v>
      </c>
      <c r="H61" s="107"/>
      <c r="I61" s="106" t="s">
        <v>81</v>
      </c>
      <c r="J61" s="107"/>
      <c r="K61" s="106" t="s">
        <v>124</v>
      </c>
      <c r="L61" s="108"/>
      <c r="M61" s="108"/>
      <c r="N61" s="108"/>
      <c r="O61" s="108"/>
      <c r="P61" s="108"/>
      <c r="Q61" s="108"/>
      <c r="R61" s="108"/>
      <c r="S61" s="107"/>
      <c r="T61" s="106" t="s">
        <v>125</v>
      </c>
      <c r="U61" s="108"/>
      <c r="V61" s="107"/>
      <c r="W61" s="109" t="s">
        <v>126</v>
      </c>
      <c r="X61" s="110"/>
      <c r="Y61" s="111"/>
      <c r="Z61" s="114"/>
      <c r="AA61" s="115"/>
      <c r="AB61" s="116"/>
      <c r="AC61" s="169" t="s">
        <v>112</v>
      </c>
      <c r="AD61" s="170"/>
      <c r="AE61" s="114"/>
      <c r="AF61" s="117"/>
    </row>
    <row r="62" ht="50.25" customHeight="1">
      <c r="A62" s="102">
        <v>4</v>
      </c>
      <c r="B62" s="121" t="s">
        <v>127</v>
      </c>
      <c r="C62" s="122"/>
      <c r="D62" s="123"/>
      <c r="E62" s="104" t="s">
        <v>109</v>
      </c>
      <c r="F62" s="104"/>
      <c r="G62" s="106" t="s">
        <v>128</v>
      </c>
      <c r="H62" s="107"/>
      <c r="I62" s="105" t="s">
        <v>81</v>
      </c>
      <c r="J62" s="105"/>
      <c r="K62" s="120" t="s">
        <v>129</v>
      </c>
      <c r="L62" s="120"/>
      <c r="M62" s="120"/>
      <c r="N62" s="120"/>
      <c r="O62" s="120"/>
      <c r="P62" s="120"/>
      <c r="Q62" s="120"/>
      <c r="R62" s="120"/>
      <c r="S62" s="120"/>
      <c r="T62" s="105" t="s">
        <v>130</v>
      </c>
      <c r="U62" s="105"/>
      <c r="V62" s="105"/>
      <c r="W62" s="109" t="s">
        <v>126</v>
      </c>
      <c r="X62" s="110"/>
      <c r="Y62" s="111"/>
      <c r="Z62" s="112"/>
      <c r="AA62" s="112"/>
      <c r="AB62" s="112"/>
      <c r="AC62" s="169" t="s">
        <v>112</v>
      </c>
      <c r="AD62" s="170"/>
      <c r="AE62" s="112"/>
      <c r="AF62" s="113"/>
    </row>
    <row r="63" ht="61.5" customHeight="1">
      <c r="A63" s="102"/>
      <c r="B63" s="121" t="s">
        <v>127</v>
      </c>
      <c r="C63" s="122"/>
      <c r="D63" s="123"/>
      <c r="E63" s="104" t="s">
        <v>109</v>
      </c>
      <c r="F63" s="104"/>
      <c r="G63" s="106" t="s">
        <v>131</v>
      </c>
      <c r="H63" s="107"/>
      <c r="I63" s="105" t="s">
        <v>81</v>
      </c>
      <c r="J63" s="105"/>
      <c r="K63" s="106" t="s">
        <v>132</v>
      </c>
      <c r="L63" s="108"/>
      <c r="M63" s="108"/>
      <c r="N63" s="108"/>
      <c r="O63" s="108"/>
      <c r="P63" s="108"/>
      <c r="Q63" s="108"/>
      <c r="R63" s="108"/>
      <c r="S63" s="107"/>
      <c r="T63" s="106" t="s">
        <v>130</v>
      </c>
      <c r="U63" s="108"/>
      <c r="V63" s="107"/>
      <c r="W63" s="171" t="s">
        <v>126</v>
      </c>
      <c r="X63" s="172"/>
      <c r="Y63" s="173"/>
      <c r="Z63" s="114"/>
      <c r="AA63" s="115"/>
      <c r="AB63" s="116"/>
      <c r="AC63" s="114"/>
      <c r="AD63" s="116"/>
      <c r="AE63" s="114"/>
      <c r="AF63" s="117"/>
    </row>
    <row r="64" ht="57" customHeight="1">
      <c r="A64" s="102">
        <v>5</v>
      </c>
      <c r="B64" s="121" t="s">
        <v>127</v>
      </c>
      <c r="C64" s="122"/>
      <c r="D64" s="123"/>
      <c r="E64" s="104" t="s">
        <v>109</v>
      </c>
      <c r="F64" s="104"/>
      <c r="G64" s="106" t="s">
        <v>131</v>
      </c>
      <c r="H64" s="107"/>
      <c r="I64" s="105" t="s">
        <v>81</v>
      </c>
      <c r="J64" s="105"/>
      <c r="K64" s="120" t="s">
        <v>133</v>
      </c>
      <c r="L64" s="120"/>
      <c r="M64" s="120"/>
      <c r="N64" s="120"/>
      <c r="O64" s="120"/>
      <c r="P64" s="120"/>
      <c r="Q64" s="120"/>
      <c r="R64" s="120"/>
      <c r="S64" s="120"/>
      <c r="T64" s="105" t="s">
        <v>134</v>
      </c>
      <c r="U64" s="105"/>
      <c r="V64" s="105"/>
      <c r="W64" s="174" t="s">
        <v>126</v>
      </c>
      <c r="X64" s="174"/>
      <c r="Y64" s="174"/>
      <c r="Z64" s="112"/>
      <c r="AA64" s="112"/>
      <c r="AB64" s="112"/>
      <c r="AC64" s="169" t="s">
        <v>112</v>
      </c>
      <c r="AD64" s="170"/>
      <c r="AE64" s="112"/>
      <c r="AF64" s="113"/>
    </row>
  </sheetData>
  <mergeCells count="84">
    <mergeCell ref="A1:AF1"/>
    <mergeCell ref="A2:C2"/>
    <mergeCell ref="D2:F2"/>
    <mergeCell ref="G2:H2"/>
    <mergeCell ref="I2:AB2"/>
    <mergeCell ref="AD2:AF2"/>
    <mergeCell ref="A3:C3"/>
    <mergeCell ref="D3:AF3"/>
    <mergeCell ref="A4:AF4"/>
    <mergeCell ref="A5:AF35"/>
    <mergeCell ref="A36:AF36"/>
    <mergeCell ref="A54:AF54"/>
    <mergeCell ref="A56:AF56"/>
    <mergeCell ref="A57:AF57"/>
    <mergeCell ref="B58:D58"/>
    <mergeCell ref="E58:F58"/>
    <mergeCell ref="G58:H58"/>
    <mergeCell ref="I58:J58"/>
    <mergeCell ref="K58:S58"/>
    <mergeCell ref="T58:V58"/>
    <mergeCell ref="W58:Y58"/>
    <mergeCell ref="Z58:AB58"/>
    <mergeCell ref="AC58:AD58"/>
    <mergeCell ref="AE58:AF58"/>
    <mergeCell ref="B59:D59"/>
    <mergeCell ref="E59:F59"/>
    <mergeCell ref="G59:H59"/>
    <mergeCell ref="I59:J59"/>
    <mergeCell ref="K59:S59"/>
    <mergeCell ref="T59:V59"/>
    <mergeCell ref="W59:Y59"/>
    <mergeCell ref="Z59:AB59"/>
    <mergeCell ref="AC59:AD59"/>
    <mergeCell ref="AE59:AF59"/>
    <mergeCell ref="B60:D60"/>
    <mergeCell ref="E60:F60"/>
    <mergeCell ref="G60:H60"/>
    <mergeCell ref="I60:J60"/>
    <mergeCell ref="K60:S60"/>
    <mergeCell ref="T60:V60"/>
    <mergeCell ref="W60:Y60"/>
    <mergeCell ref="Z60:AB60"/>
    <mergeCell ref="AC60:AD60"/>
    <mergeCell ref="AE60:AF60"/>
    <mergeCell ref="B61:D61"/>
    <mergeCell ref="E61:F61"/>
    <mergeCell ref="G61:H61"/>
    <mergeCell ref="I61:J61"/>
    <mergeCell ref="K61:S61"/>
    <mergeCell ref="T61:V61"/>
    <mergeCell ref="W61:Y61"/>
    <mergeCell ref="Z61:AB61"/>
    <mergeCell ref="AC61:AD61"/>
    <mergeCell ref="AE61:AF61"/>
    <mergeCell ref="B62:D62"/>
    <mergeCell ref="E62:F62"/>
    <mergeCell ref="G62:H62"/>
    <mergeCell ref="I62:J62"/>
    <mergeCell ref="K62:S62"/>
    <mergeCell ref="T62:V62"/>
    <mergeCell ref="W62:Y62"/>
    <mergeCell ref="Z62:AB62"/>
    <mergeCell ref="AC62:AD62"/>
    <mergeCell ref="AE62:AF62"/>
    <mergeCell ref="B63:D63"/>
    <mergeCell ref="E63:F63"/>
    <mergeCell ref="G63:H63"/>
    <mergeCell ref="I63:J63"/>
    <mergeCell ref="K63:S63"/>
    <mergeCell ref="T63:V63"/>
    <mergeCell ref="W63:Y63"/>
    <mergeCell ref="Z63:AB63"/>
    <mergeCell ref="AC63:AD63"/>
    <mergeCell ref="AE63:AF63"/>
    <mergeCell ref="B64:D64"/>
    <mergeCell ref="E64:F64"/>
    <mergeCell ref="G64:H64"/>
    <mergeCell ref="I64:J64"/>
    <mergeCell ref="K64:S64"/>
    <mergeCell ref="T64:V64"/>
    <mergeCell ref="W64:Y64"/>
    <mergeCell ref="Z64:AB64"/>
    <mergeCell ref="AC64:AD64"/>
    <mergeCell ref="AE64:AF64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360" verticalDpi="360" copies="1"/>
  <headerFooter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Krutey, Aleksandr</dc:creator>
  <cp:lastModifiedBy>Анастасия Киселева</cp:lastModifiedBy>
  <cp:revision>1</cp:revision>
  <dcterms:created xsi:type="dcterms:W3CDTF">2021-09-14T06:56:02Z</dcterms:created>
  <dcterms:modified xsi:type="dcterms:W3CDTF">2023-06-30T13:52:03Z</dcterms:modified>
</cp:coreProperties>
</file>